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bd-fs1\redirected$\tswenson\Desktop\Useful Templates\"/>
    </mc:Choice>
  </mc:AlternateContent>
  <xr:revisionPtr revIDLastSave="0" documentId="13_ncr:1_{2E3EAF29-23BB-458A-BB18-20301DA14F9B}" xr6:coauthVersionLast="45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Blank Template" sheetId="9" r:id="rId1"/>
    <sheet name="Example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N37" i="9"/>
  <c r="M37" i="9"/>
  <c r="L37" i="9"/>
  <c r="K37" i="9"/>
  <c r="J37" i="9"/>
  <c r="I37" i="9"/>
  <c r="H37" i="9"/>
  <c r="G37" i="9"/>
  <c r="F37" i="9"/>
  <c r="E37" i="9"/>
  <c r="D37" i="9"/>
  <c r="N36" i="9"/>
  <c r="M36" i="9"/>
  <c r="L36" i="9"/>
  <c r="K36" i="9"/>
  <c r="J36" i="9"/>
  <c r="I36" i="9"/>
  <c r="H36" i="9"/>
  <c r="G36" i="9"/>
  <c r="F36" i="9"/>
  <c r="E36" i="9"/>
  <c r="D36" i="9"/>
  <c r="C36" i="9"/>
  <c r="N35" i="9"/>
  <c r="M35" i="9"/>
  <c r="L35" i="9"/>
  <c r="K35" i="9"/>
  <c r="J35" i="9"/>
  <c r="I35" i="9"/>
  <c r="H35" i="9"/>
  <c r="G35" i="9"/>
  <c r="F35" i="9"/>
  <c r="E35" i="9"/>
  <c r="D35" i="9"/>
  <c r="C35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O30" i="9"/>
  <c r="O29" i="9"/>
  <c r="O28" i="9"/>
  <c r="O27" i="9"/>
  <c r="O26" i="9"/>
  <c r="O25" i="9"/>
  <c r="O24" i="9"/>
  <c r="O23" i="9"/>
  <c r="O22" i="9"/>
  <c r="N11" i="9"/>
  <c r="M11" i="9"/>
  <c r="L11" i="9"/>
  <c r="K11" i="9"/>
  <c r="J11" i="9"/>
  <c r="I11" i="9"/>
  <c r="H11" i="9"/>
  <c r="G11" i="9"/>
  <c r="F11" i="9"/>
  <c r="E11" i="9"/>
  <c r="D11" i="9"/>
  <c r="C11" i="9"/>
  <c r="O10" i="9"/>
  <c r="O9" i="9"/>
  <c r="O8" i="9"/>
  <c r="N17" i="9" l="1"/>
  <c r="N19" i="9" s="1"/>
  <c r="N34" i="9" s="1"/>
  <c r="N38" i="9" s="1"/>
  <c r="F17" i="9"/>
  <c r="F19" i="9" s="1"/>
  <c r="F34" i="9" s="1"/>
  <c r="F38" i="9" s="1"/>
  <c r="O35" i="9"/>
  <c r="O11" i="9"/>
  <c r="O37" i="9"/>
  <c r="O36" i="9"/>
  <c r="O32" i="9"/>
  <c r="I17" i="9"/>
  <c r="I19" i="9" s="1"/>
  <c r="I34" i="9" s="1"/>
  <c r="I38" i="9" s="1"/>
  <c r="L17" i="9"/>
  <c r="L19" i="9" s="1"/>
  <c r="L34" i="9" s="1"/>
  <c r="L38" i="9" s="1"/>
  <c r="J17" i="9"/>
  <c r="J19" i="9" s="1"/>
  <c r="J34" i="9" s="1"/>
  <c r="J38" i="9" s="1"/>
  <c r="H19" i="9"/>
  <c r="H34" i="9" s="1"/>
  <c r="H38" i="9" s="1"/>
  <c r="M17" i="9"/>
  <c r="M19" i="9" s="1"/>
  <c r="M34" i="9" s="1"/>
  <c r="M38" i="9" s="1"/>
  <c r="K17" i="9"/>
  <c r="K19" i="9" s="1"/>
  <c r="K34" i="9" s="1"/>
  <c r="K38" i="9" s="1"/>
  <c r="E17" i="9" l="1"/>
  <c r="E19" i="9" s="1"/>
  <c r="E34" i="9" s="1"/>
  <c r="E38" i="9" s="1"/>
  <c r="D17" i="9"/>
  <c r="D19" i="9" s="1"/>
  <c r="D34" i="9" s="1"/>
  <c r="D38" i="9" s="1"/>
  <c r="O15" i="9"/>
  <c r="O14" i="9"/>
  <c r="C17" i="9"/>
  <c r="C19" i="9" s="1"/>
  <c r="C34" i="9" s="1"/>
  <c r="O16" i="9"/>
  <c r="G17" i="9"/>
  <c r="G19" i="9" s="1"/>
  <c r="G34" i="9" s="1"/>
  <c r="G38" i="9" s="1"/>
  <c r="C38" i="9" l="1"/>
  <c r="C40" i="9" s="1"/>
  <c r="D5" i="9" s="1"/>
  <c r="D40" i="9" s="1"/>
  <c r="E5" i="9" s="1"/>
  <c r="E40" i="9" s="1"/>
  <c r="F5" i="9" s="1"/>
  <c r="F40" i="9" s="1"/>
  <c r="G5" i="9" s="1"/>
  <c r="G40" i="9" s="1"/>
  <c r="H5" i="9" s="1"/>
  <c r="H40" i="9" s="1"/>
  <c r="I5" i="9" s="1"/>
  <c r="I40" i="9" s="1"/>
  <c r="J5" i="9" s="1"/>
  <c r="J40" i="9" s="1"/>
  <c r="K5" i="9" s="1"/>
  <c r="K40" i="9" s="1"/>
  <c r="L5" i="9" s="1"/>
  <c r="L40" i="9" s="1"/>
  <c r="M5" i="9" s="1"/>
  <c r="M40" i="9" s="1"/>
  <c r="N5" i="9" s="1"/>
  <c r="N40" i="9" s="1"/>
  <c r="O40" i="9" s="1"/>
  <c r="O17" i="9"/>
  <c r="O19" i="9" s="1"/>
  <c r="O34" i="9" s="1"/>
  <c r="O38" i="9" s="1"/>
  <c r="O5" i="9" l="1"/>
  <c r="O36" i="8" l="1"/>
  <c r="E36" i="8"/>
  <c r="F36" i="8"/>
  <c r="G36" i="8"/>
  <c r="H36" i="8"/>
  <c r="I36" i="8"/>
  <c r="J36" i="8"/>
  <c r="K36" i="8"/>
  <c r="L36" i="8"/>
  <c r="M36" i="8"/>
  <c r="N36" i="8"/>
  <c r="D36" i="8"/>
  <c r="O35" i="8"/>
  <c r="D35" i="8"/>
  <c r="E35" i="8"/>
  <c r="F35" i="8"/>
  <c r="G35" i="8"/>
  <c r="H35" i="8"/>
  <c r="I35" i="8"/>
  <c r="J35" i="8"/>
  <c r="K35" i="8"/>
  <c r="L35" i="8"/>
  <c r="M35" i="8"/>
  <c r="N35" i="8"/>
  <c r="N37" i="8"/>
  <c r="N38" i="8" s="1"/>
  <c r="M37" i="8"/>
  <c r="M38" i="8" s="1"/>
  <c r="L37" i="8"/>
  <c r="L38" i="8" s="1"/>
  <c r="K37" i="8"/>
  <c r="K38" i="8" s="1"/>
  <c r="J37" i="8"/>
  <c r="J38" i="8" s="1"/>
  <c r="I37" i="8"/>
  <c r="I38" i="8" s="1"/>
  <c r="H37" i="8"/>
  <c r="H38" i="8" s="1"/>
  <c r="G37" i="8"/>
  <c r="G38" i="8" s="1"/>
  <c r="F37" i="8"/>
  <c r="F38" i="8" s="1"/>
  <c r="E37" i="8"/>
  <c r="E38" i="8" s="1"/>
  <c r="D37" i="8"/>
  <c r="D38" i="8" s="1"/>
  <c r="C38" i="8"/>
  <c r="C40" i="8" s="1"/>
  <c r="C36" i="8"/>
  <c r="C35" i="8"/>
  <c r="O37" i="8" l="1"/>
  <c r="O38" i="8" s="1"/>
  <c r="G14" i="8" l="1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O30" i="8"/>
  <c r="O29" i="8"/>
  <c r="O28" i="8"/>
  <c r="O27" i="8"/>
  <c r="O26" i="8"/>
  <c r="O25" i="8"/>
  <c r="O24" i="8"/>
  <c r="O23" i="8"/>
  <c r="O22" i="8"/>
  <c r="N11" i="8"/>
  <c r="N15" i="8" s="1"/>
  <c r="M11" i="8"/>
  <c r="M16" i="8" s="1"/>
  <c r="L11" i="8"/>
  <c r="L16" i="8" s="1"/>
  <c r="K11" i="8"/>
  <c r="K15" i="8" s="1"/>
  <c r="J11" i="8"/>
  <c r="J16" i="8" s="1"/>
  <c r="I11" i="8"/>
  <c r="I15" i="8" s="1"/>
  <c r="H11" i="8"/>
  <c r="H15" i="8" s="1"/>
  <c r="G11" i="8"/>
  <c r="G15" i="8" s="1"/>
  <c r="F11" i="8"/>
  <c r="F15" i="8" s="1"/>
  <c r="E11" i="8"/>
  <c r="E16" i="8" s="1"/>
  <c r="D11" i="8"/>
  <c r="D15" i="8" s="1"/>
  <c r="C11" i="8"/>
  <c r="C15" i="8" s="1"/>
  <c r="O10" i="8"/>
  <c r="O9" i="8"/>
  <c r="O8" i="8"/>
  <c r="H16" i="8" l="1"/>
  <c r="H14" i="8"/>
  <c r="H17" i="8" s="1"/>
  <c r="H19" i="8" s="1"/>
  <c r="H34" i="8" s="1"/>
  <c r="I14" i="8"/>
  <c r="G16" i="8"/>
  <c r="G17" i="8" s="1"/>
  <c r="G19" i="8" s="1"/>
  <c r="G34" i="8" s="1"/>
  <c r="I16" i="8"/>
  <c r="E15" i="8"/>
  <c r="J14" i="8"/>
  <c r="L15" i="8"/>
  <c r="C14" i="8"/>
  <c r="K14" i="8"/>
  <c r="C16" i="8"/>
  <c r="K16" i="8"/>
  <c r="D14" i="8"/>
  <c r="L14" i="8"/>
  <c r="D16" i="8"/>
  <c r="M15" i="8"/>
  <c r="E14" i="8"/>
  <c r="E17" i="8" s="1"/>
  <c r="M14" i="8"/>
  <c r="F14" i="8"/>
  <c r="N14" i="8"/>
  <c r="J15" i="8"/>
  <c r="F16" i="8"/>
  <c r="N16" i="8"/>
  <c r="O32" i="8"/>
  <c r="E19" i="8"/>
  <c r="E34" i="8" s="1"/>
  <c r="O11" i="8"/>
  <c r="I17" i="8" l="1"/>
  <c r="I19" i="8" s="1"/>
  <c r="I34" i="8" s="1"/>
  <c r="N17" i="8"/>
  <c r="N19" i="8" s="1"/>
  <c r="N34" i="8" s="1"/>
  <c r="F17" i="8"/>
  <c r="F19" i="8" s="1"/>
  <c r="F34" i="8" s="1"/>
  <c r="O15" i="8"/>
  <c r="O16" i="8"/>
  <c r="K17" i="8"/>
  <c r="K19" i="8" s="1"/>
  <c r="K34" i="8" s="1"/>
  <c r="M17" i="8"/>
  <c r="M19" i="8" s="1"/>
  <c r="M34" i="8" s="1"/>
  <c r="J17" i="8"/>
  <c r="J19" i="8" s="1"/>
  <c r="J34" i="8" s="1"/>
  <c r="L17" i="8"/>
  <c r="L19" i="8" s="1"/>
  <c r="L34" i="8" s="1"/>
  <c r="D17" i="8"/>
  <c r="D19" i="8" s="1"/>
  <c r="D34" i="8" s="1"/>
  <c r="O14" i="8"/>
  <c r="C17" i="8"/>
  <c r="C19" i="8" s="1"/>
  <c r="C34" i="8" s="1"/>
  <c r="D5" i="8" l="1"/>
  <c r="O17" i="8"/>
  <c r="O19" i="8" s="1"/>
  <c r="O34" i="8" s="1"/>
  <c r="D40" i="8" l="1"/>
  <c r="E5" i="8" s="1"/>
  <c r="E40" i="8" l="1"/>
  <c r="F5" i="8" s="1"/>
  <c r="F40" i="8" l="1"/>
  <c r="G5" i="8" s="1"/>
  <c r="G40" i="8" l="1"/>
  <c r="H5" i="8" s="1"/>
  <c r="H40" i="8" s="1"/>
  <c r="I5" i="8" s="1"/>
  <c r="I40" i="8" s="1"/>
  <c r="J5" i="8" s="1"/>
  <c r="J40" i="8" s="1"/>
  <c r="K5" i="8" s="1"/>
  <c r="K40" i="8" s="1"/>
  <c r="L5" i="8" s="1"/>
  <c r="L40" i="8" l="1"/>
  <c r="M5" i="8" s="1"/>
  <c r="M40" i="8" l="1"/>
  <c r="N5" i="8" s="1"/>
  <c r="N40" i="8" l="1"/>
  <c r="O40" i="8" s="1"/>
  <c r="O5" i="8"/>
</calcChain>
</file>

<file path=xl/sharedStrings.xml><?xml version="1.0" encoding="utf-8"?>
<sst xmlns="http://schemas.openxmlformats.org/spreadsheetml/2006/main" count="70" uniqueCount="36">
  <si>
    <t>Gross Profit</t>
  </si>
  <si>
    <t>Expenses</t>
  </si>
  <si>
    <t>Officer Compensation</t>
  </si>
  <si>
    <t>Rent</t>
  </si>
  <si>
    <t>Total Expenses</t>
  </si>
  <si>
    <t>Net Profit (Loss) Before Income Taxes</t>
  </si>
  <si>
    <t>Total Income</t>
  </si>
  <si>
    <t>Misc. Income</t>
  </si>
  <si>
    <t>Cost of Goods Sold</t>
  </si>
  <si>
    <t>Other</t>
  </si>
  <si>
    <t>Direct Labor</t>
  </si>
  <si>
    <t>Total COGS</t>
  </si>
  <si>
    <t>Interest</t>
  </si>
  <si>
    <t>Advertising</t>
  </si>
  <si>
    <t>Utilities</t>
  </si>
  <si>
    <t xml:space="preserve">Sales Income </t>
  </si>
  <si>
    <t>Service Income</t>
  </si>
  <si>
    <t>Purchases</t>
  </si>
  <si>
    <t>Salaries &amp; Wages</t>
  </si>
  <si>
    <t>Repairs &amp; Maintenance</t>
  </si>
  <si>
    <t>Taxes (Payroll &amp; Property)</t>
  </si>
  <si>
    <t>Insurance</t>
  </si>
  <si>
    <t>Other Miscellaneous Expense</t>
  </si>
  <si>
    <r>
      <rPr>
        <b/>
        <sz val="12"/>
        <color rgb="FFFF0000"/>
        <rFont val="Times New Roman"/>
        <family val="1"/>
      </rPr>
      <t xml:space="preserve">Company Name </t>
    </r>
    <r>
      <rPr>
        <b/>
        <sz val="12"/>
        <rFont val="Times New Roman"/>
        <family val="1"/>
      </rPr>
      <t>- 12-Month Cash Flow Projection</t>
    </r>
  </si>
  <si>
    <t>Month</t>
  </si>
  <si>
    <t>Total</t>
  </si>
  <si>
    <t>Anticipated Opening Date</t>
  </si>
  <si>
    <t>Beginning Cash Balance*</t>
  </si>
  <si>
    <t>Ending Cash Balance</t>
  </si>
  <si>
    <t>Fill in highlighted rows above. All other rows are automatically calculated based on the information provided.</t>
  </si>
  <si>
    <r>
      <rPr>
        <b/>
        <sz val="12"/>
        <color rgb="FFFF0000"/>
        <rFont val="Times New Roman"/>
        <family val="1"/>
      </rPr>
      <t xml:space="preserve">ABC Company </t>
    </r>
    <r>
      <rPr>
        <b/>
        <sz val="12"/>
        <rFont val="Times New Roman"/>
        <family val="1"/>
      </rPr>
      <t>- 12-Month Cash Flow Projection</t>
    </r>
  </si>
  <si>
    <t xml:space="preserve"> (+) Interest</t>
  </si>
  <si>
    <t xml:space="preserve"> (+) Rent</t>
  </si>
  <si>
    <t xml:space="preserve"> (-) Estimated Debt Service</t>
  </si>
  <si>
    <t>Cash Receipts</t>
  </si>
  <si>
    <t>Net Cash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</si>
</sst>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164" fontId="7" fillId="0" borderId="2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/>
    <xf numFmtId="164" fontId="3" fillId="0" borderId="5" xfId="1" applyNumberFormat="1" applyFont="1" applyFill="1" applyBorder="1" applyAlignment="1" applyProtection="1"/>
    <xf numFmtId="164" fontId="4" fillId="0" borderId="4" xfId="1" applyNumberFormat="1" applyFont="1" applyFill="1" applyBorder="1" applyAlignment="1" applyProtection="1"/>
    <xf numFmtId="164" fontId="5" fillId="0" borderId="4" xfId="1" applyNumberFormat="1" applyFont="1" applyFill="1" applyBorder="1" applyAlignment="1" applyProtection="1"/>
    <xf numFmtId="164" fontId="5" fillId="0" borderId="5" xfId="1" applyNumberFormat="1" applyFont="1" applyFill="1" applyBorder="1" applyAlignment="1" applyProtection="1"/>
    <xf numFmtId="164" fontId="5" fillId="0" borderId="4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164" fontId="0" fillId="0" borderId="0" xfId="1" applyNumberFormat="1" applyFont="1" applyProtection="1"/>
    <xf numFmtId="164" fontId="0" fillId="0" borderId="4" xfId="1" applyNumberFormat="1" applyFont="1" applyBorder="1" applyProtection="1"/>
    <xf numFmtId="0" fontId="0" fillId="0" borderId="0" xfId="0" applyProtection="1"/>
    <xf numFmtId="0" fontId="6" fillId="0" borderId="0" xfId="0" applyFont="1" applyProtection="1"/>
    <xf numFmtId="0" fontId="0" fillId="2" borderId="0" xfId="0" applyFill="1" applyProtection="1"/>
    <xf numFmtId="0" fontId="0" fillId="2" borderId="6" xfId="0" applyFill="1" applyBorder="1" applyProtection="1"/>
    <xf numFmtId="0" fontId="9" fillId="0" borderId="7" xfId="0" applyFont="1" applyBorder="1" applyAlignment="1" applyProtection="1">
      <alignment vertical="top" wrapText="1"/>
    </xf>
    <xf numFmtId="0" fontId="9" fillId="0" borderId="0" xfId="0" applyFont="1" applyAlignment="1" applyProtection="1">
      <alignment vertical="top" wrapText="1"/>
    </xf>
    <xf numFmtId="165" fontId="10" fillId="0" borderId="0" xfId="0" applyNumberFormat="1" applyFont="1" applyProtection="1"/>
    <xf numFmtId="0" fontId="2" fillId="0" borderId="0" xfId="0" applyNumberFormat="1" applyFont="1" applyFill="1" applyBorder="1" applyAlignment="1" applyProtection="1">
      <protection locked="0"/>
    </xf>
    <xf numFmtId="164" fontId="4" fillId="2" borderId="9" xfId="1" applyNumberFormat="1" applyFont="1" applyFill="1" applyBorder="1" applyAlignment="1" applyProtection="1">
      <protection locked="0"/>
    </xf>
    <xf numFmtId="164" fontId="3" fillId="0" borderId="0" xfId="1" applyNumberFormat="1" applyFont="1" applyFill="1" applyBorder="1" applyAlignment="1" applyProtection="1">
      <protection locked="0"/>
    </xf>
    <xf numFmtId="164" fontId="3" fillId="0" borderId="1" xfId="1" applyNumberFormat="1" applyFont="1" applyFill="1" applyBorder="1" applyAlignment="1" applyProtection="1">
      <protection locked="0"/>
    </xf>
    <xf numFmtId="164" fontId="5" fillId="0" borderId="0" xfId="1" applyNumberFormat="1" applyFont="1" applyFill="1" applyBorder="1" applyAlignment="1" applyProtection="1">
      <protection locked="0"/>
    </xf>
    <xf numFmtId="164" fontId="5" fillId="0" borderId="1" xfId="1" applyNumberFormat="1" applyFont="1" applyFill="1" applyBorder="1" applyAlignment="1" applyProtection="1">
      <protection locked="0"/>
    </xf>
    <xf numFmtId="14" fontId="9" fillId="0" borderId="8" xfId="0" applyNumberFormat="1" applyFont="1" applyBorder="1" applyAlignment="1" applyProtection="1">
      <alignment vertical="top" wrapText="1"/>
      <protection locked="0"/>
    </xf>
    <xf numFmtId="164" fontId="4" fillId="2" borderId="9" xfId="1" applyNumberFormat="1" applyFont="1" applyFill="1" applyBorder="1" applyAlignment="1" applyProtection="1"/>
    <xf numFmtId="164" fontId="3" fillId="0" borderId="1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164" fontId="5" fillId="0" borderId="1" xfId="1" applyNumberFormat="1" applyFont="1" applyFill="1" applyBorder="1" applyAlignment="1" applyProtection="1"/>
    <xf numFmtId="14" fontId="9" fillId="0" borderId="8" xfId="0" applyNumberFormat="1" applyFont="1" applyBorder="1" applyAlignment="1" applyProtection="1">
      <alignment vertical="top" wrapText="1"/>
    </xf>
    <xf numFmtId="164" fontId="7" fillId="0" borderId="10" xfId="0" applyNumberFormat="1" applyFont="1" applyFill="1" applyBorder="1" applyAlignment="1" applyProtection="1"/>
    <xf numFmtId="164" fontId="7" fillId="2" borderId="9" xfId="0" applyNumberFormat="1" applyFont="1" applyFill="1" applyBorder="1" applyAlignment="1" applyProtection="1">
      <protection locked="0"/>
    </xf>
    <xf numFmtId="164" fontId="7" fillId="2" borderId="9" xfId="0" applyNumberFormat="1" applyFont="1" applyFill="1" applyBorder="1" applyAlignment="1" applyProtection="1"/>
    <xf numFmtId="164" fontId="7" fillId="0" borderId="4" xfId="0" applyNumberFormat="1" applyFont="1" applyFill="1" applyBorder="1" applyAlignment="1" applyProtection="1"/>
    <xf numFmtId="164" fontId="7" fillId="0" borderId="11" xfId="0" applyNumberFormat="1" applyFont="1" applyFill="1" applyBorder="1" applyAlignment="1" applyProtection="1"/>
    <xf numFmtId="164" fontId="7" fillId="0" borderId="12" xfId="0" applyNumberFormat="1" applyFont="1" applyFill="1" applyBorder="1" applyAlignment="1" applyProtection="1"/>
    <xf numFmtId="164" fontId="7" fillId="0" borderId="13" xfId="0" applyNumberFormat="1" applyFon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0F20-F533-48D3-976A-035169962683}">
  <dimension ref="A1:O52"/>
  <sheetViews>
    <sheetView tabSelected="1" topLeftCell="A8" zoomScaleNormal="100" workbookViewId="0">
      <selection activeCell="C5" sqref="C5"/>
    </sheetView>
  </sheetViews>
  <sheetFormatPr defaultRowHeight="14.4" x14ac:dyDescent="0.3"/>
  <cols>
    <col min="1" max="1" width="3.33203125" style="25" customWidth="1"/>
    <col min="2" max="2" width="32.109375" style="25" customWidth="1"/>
    <col min="3" max="15" width="12.77734375" style="25" customWidth="1"/>
    <col min="16" max="254" width="8.88671875" style="25"/>
    <col min="255" max="255" width="31" style="25" bestFit="1" customWidth="1"/>
    <col min="256" max="256" width="12" style="25" bestFit="1" customWidth="1"/>
    <col min="257" max="257" width="6.109375" style="25" bestFit="1" customWidth="1"/>
    <col min="258" max="258" width="8.6640625" style="25" customWidth="1"/>
    <col min="259" max="259" width="12" style="25" bestFit="1" customWidth="1"/>
    <col min="260" max="260" width="6.109375" style="25" bestFit="1" customWidth="1"/>
    <col min="261" max="510" width="8.88671875" style="25"/>
    <col min="511" max="511" width="31" style="25" bestFit="1" customWidth="1"/>
    <col min="512" max="512" width="12" style="25" bestFit="1" customWidth="1"/>
    <col min="513" max="513" width="6.109375" style="25" bestFit="1" customWidth="1"/>
    <col min="514" max="514" width="8.6640625" style="25" customWidth="1"/>
    <col min="515" max="515" width="12" style="25" bestFit="1" customWidth="1"/>
    <col min="516" max="516" width="6.109375" style="25" bestFit="1" customWidth="1"/>
    <col min="517" max="766" width="8.88671875" style="25"/>
    <col min="767" max="767" width="31" style="25" bestFit="1" customWidth="1"/>
    <col min="768" max="768" width="12" style="25" bestFit="1" customWidth="1"/>
    <col min="769" max="769" width="6.109375" style="25" bestFit="1" customWidth="1"/>
    <col min="770" max="770" width="8.6640625" style="25" customWidth="1"/>
    <col min="771" max="771" width="12" style="25" bestFit="1" customWidth="1"/>
    <col min="772" max="772" width="6.109375" style="25" bestFit="1" customWidth="1"/>
    <col min="773" max="1022" width="8.88671875" style="25"/>
    <col min="1023" max="1023" width="31" style="25" bestFit="1" customWidth="1"/>
    <col min="1024" max="1024" width="12" style="25" bestFit="1" customWidth="1"/>
    <col min="1025" max="1025" width="6.109375" style="25" bestFit="1" customWidth="1"/>
    <col min="1026" max="1026" width="8.6640625" style="25" customWidth="1"/>
    <col min="1027" max="1027" width="12" style="25" bestFit="1" customWidth="1"/>
    <col min="1028" max="1028" width="6.109375" style="25" bestFit="1" customWidth="1"/>
    <col min="1029" max="1278" width="8.88671875" style="25"/>
    <col min="1279" max="1279" width="31" style="25" bestFit="1" customWidth="1"/>
    <col min="1280" max="1280" width="12" style="25" bestFit="1" customWidth="1"/>
    <col min="1281" max="1281" width="6.109375" style="25" bestFit="1" customWidth="1"/>
    <col min="1282" max="1282" width="8.6640625" style="25" customWidth="1"/>
    <col min="1283" max="1283" width="12" style="25" bestFit="1" customWidth="1"/>
    <col min="1284" max="1284" width="6.109375" style="25" bestFit="1" customWidth="1"/>
    <col min="1285" max="1534" width="8.88671875" style="25"/>
    <col min="1535" max="1535" width="31" style="25" bestFit="1" customWidth="1"/>
    <col min="1536" max="1536" width="12" style="25" bestFit="1" customWidth="1"/>
    <col min="1537" max="1537" width="6.109375" style="25" bestFit="1" customWidth="1"/>
    <col min="1538" max="1538" width="8.6640625" style="25" customWidth="1"/>
    <col min="1539" max="1539" width="12" style="25" bestFit="1" customWidth="1"/>
    <col min="1540" max="1540" width="6.109375" style="25" bestFit="1" customWidth="1"/>
    <col min="1541" max="1790" width="8.88671875" style="25"/>
    <col min="1791" max="1791" width="31" style="25" bestFit="1" customWidth="1"/>
    <col min="1792" max="1792" width="12" style="25" bestFit="1" customWidth="1"/>
    <col min="1793" max="1793" width="6.109375" style="25" bestFit="1" customWidth="1"/>
    <col min="1794" max="1794" width="8.6640625" style="25" customWidth="1"/>
    <col min="1795" max="1795" width="12" style="25" bestFit="1" customWidth="1"/>
    <col min="1796" max="1796" width="6.109375" style="25" bestFit="1" customWidth="1"/>
    <col min="1797" max="2046" width="8.88671875" style="25"/>
    <col min="2047" max="2047" width="31" style="25" bestFit="1" customWidth="1"/>
    <col min="2048" max="2048" width="12" style="25" bestFit="1" customWidth="1"/>
    <col min="2049" max="2049" width="6.109375" style="25" bestFit="1" customWidth="1"/>
    <col min="2050" max="2050" width="8.6640625" style="25" customWidth="1"/>
    <col min="2051" max="2051" width="12" style="25" bestFit="1" customWidth="1"/>
    <col min="2052" max="2052" width="6.109375" style="25" bestFit="1" customWidth="1"/>
    <col min="2053" max="2302" width="8.88671875" style="25"/>
    <col min="2303" max="2303" width="31" style="25" bestFit="1" customWidth="1"/>
    <col min="2304" max="2304" width="12" style="25" bestFit="1" customWidth="1"/>
    <col min="2305" max="2305" width="6.109375" style="25" bestFit="1" customWidth="1"/>
    <col min="2306" max="2306" width="8.6640625" style="25" customWidth="1"/>
    <col min="2307" max="2307" width="12" style="25" bestFit="1" customWidth="1"/>
    <col min="2308" max="2308" width="6.109375" style="25" bestFit="1" customWidth="1"/>
    <col min="2309" max="2558" width="8.88671875" style="25"/>
    <col min="2559" max="2559" width="31" style="25" bestFit="1" customWidth="1"/>
    <col min="2560" max="2560" width="12" style="25" bestFit="1" customWidth="1"/>
    <col min="2561" max="2561" width="6.109375" style="25" bestFit="1" customWidth="1"/>
    <col min="2562" max="2562" width="8.6640625" style="25" customWidth="1"/>
    <col min="2563" max="2563" width="12" style="25" bestFit="1" customWidth="1"/>
    <col min="2564" max="2564" width="6.109375" style="25" bestFit="1" customWidth="1"/>
    <col min="2565" max="2814" width="8.88671875" style="25"/>
    <col min="2815" max="2815" width="31" style="25" bestFit="1" customWidth="1"/>
    <col min="2816" max="2816" width="12" style="25" bestFit="1" customWidth="1"/>
    <col min="2817" max="2817" width="6.109375" style="25" bestFit="1" customWidth="1"/>
    <col min="2818" max="2818" width="8.6640625" style="25" customWidth="1"/>
    <col min="2819" max="2819" width="12" style="25" bestFit="1" customWidth="1"/>
    <col min="2820" max="2820" width="6.109375" style="25" bestFit="1" customWidth="1"/>
    <col min="2821" max="3070" width="8.88671875" style="25"/>
    <col min="3071" max="3071" width="31" style="25" bestFit="1" customWidth="1"/>
    <col min="3072" max="3072" width="12" style="25" bestFit="1" customWidth="1"/>
    <col min="3073" max="3073" width="6.109375" style="25" bestFit="1" customWidth="1"/>
    <col min="3074" max="3074" width="8.6640625" style="25" customWidth="1"/>
    <col min="3075" max="3075" width="12" style="25" bestFit="1" customWidth="1"/>
    <col min="3076" max="3076" width="6.109375" style="25" bestFit="1" customWidth="1"/>
    <col min="3077" max="3326" width="8.88671875" style="25"/>
    <col min="3327" max="3327" width="31" style="25" bestFit="1" customWidth="1"/>
    <col min="3328" max="3328" width="12" style="25" bestFit="1" customWidth="1"/>
    <col min="3329" max="3329" width="6.109375" style="25" bestFit="1" customWidth="1"/>
    <col min="3330" max="3330" width="8.6640625" style="25" customWidth="1"/>
    <col min="3331" max="3331" width="12" style="25" bestFit="1" customWidth="1"/>
    <col min="3332" max="3332" width="6.109375" style="25" bestFit="1" customWidth="1"/>
    <col min="3333" max="3582" width="8.88671875" style="25"/>
    <col min="3583" max="3583" width="31" style="25" bestFit="1" customWidth="1"/>
    <col min="3584" max="3584" width="12" style="25" bestFit="1" customWidth="1"/>
    <col min="3585" max="3585" width="6.109375" style="25" bestFit="1" customWidth="1"/>
    <col min="3586" max="3586" width="8.6640625" style="25" customWidth="1"/>
    <col min="3587" max="3587" width="12" style="25" bestFit="1" customWidth="1"/>
    <col min="3588" max="3588" width="6.109375" style="25" bestFit="1" customWidth="1"/>
    <col min="3589" max="3838" width="8.88671875" style="25"/>
    <col min="3839" max="3839" width="31" style="25" bestFit="1" customWidth="1"/>
    <col min="3840" max="3840" width="12" style="25" bestFit="1" customWidth="1"/>
    <col min="3841" max="3841" width="6.109375" style="25" bestFit="1" customWidth="1"/>
    <col min="3842" max="3842" width="8.6640625" style="25" customWidth="1"/>
    <col min="3843" max="3843" width="12" style="25" bestFit="1" customWidth="1"/>
    <col min="3844" max="3844" width="6.109375" style="25" bestFit="1" customWidth="1"/>
    <col min="3845" max="4094" width="8.88671875" style="25"/>
    <col min="4095" max="4095" width="31" style="25" bestFit="1" customWidth="1"/>
    <col min="4096" max="4096" width="12" style="25" bestFit="1" customWidth="1"/>
    <col min="4097" max="4097" width="6.109375" style="25" bestFit="1" customWidth="1"/>
    <col min="4098" max="4098" width="8.6640625" style="25" customWidth="1"/>
    <col min="4099" max="4099" width="12" style="25" bestFit="1" customWidth="1"/>
    <col min="4100" max="4100" width="6.109375" style="25" bestFit="1" customWidth="1"/>
    <col min="4101" max="4350" width="8.88671875" style="25"/>
    <col min="4351" max="4351" width="31" style="25" bestFit="1" customWidth="1"/>
    <col min="4352" max="4352" width="12" style="25" bestFit="1" customWidth="1"/>
    <col min="4353" max="4353" width="6.109375" style="25" bestFit="1" customWidth="1"/>
    <col min="4354" max="4354" width="8.6640625" style="25" customWidth="1"/>
    <col min="4355" max="4355" width="12" style="25" bestFit="1" customWidth="1"/>
    <col min="4356" max="4356" width="6.109375" style="25" bestFit="1" customWidth="1"/>
    <col min="4357" max="4606" width="8.88671875" style="25"/>
    <col min="4607" max="4607" width="31" style="25" bestFit="1" customWidth="1"/>
    <col min="4608" max="4608" width="12" style="25" bestFit="1" customWidth="1"/>
    <col min="4609" max="4609" width="6.109375" style="25" bestFit="1" customWidth="1"/>
    <col min="4610" max="4610" width="8.6640625" style="25" customWidth="1"/>
    <col min="4611" max="4611" width="12" style="25" bestFit="1" customWidth="1"/>
    <col min="4612" max="4612" width="6.109375" style="25" bestFit="1" customWidth="1"/>
    <col min="4613" max="4862" width="8.88671875" style="25"/>
    <col min="4863" max="4863" width="31" style="25" bestFit="1" customWidth="1"/>
    <col min="4864" max="4864" width="12" style="25" bestFit="1" customWidth="1"/>
    <col min="4865" max="4865" width="6.109375" style="25" bestFit="1" customWidth="1"/>
    <col min="4866" max="4866" width="8.6640625" style="25" customWidth="1"/>
    <col min="4867" max="4867" width="12" style="25" bestFit="1" customWidth="1"/>
    <col min="4868" max="4868" width="6.109375" style="25" bestFit="1" customWidth="1"/>
    <col min="4869" max="5118" width="8.88671875" style="25"/>
    <col min="5119" max="5119" width="31" style="25" bestFit="1" customWidth="1"/>
    <col min="5120" max="5120" width="12" style="25" bestFit="1" customWidth="1"/>
    <col min="5121" max="5121" width="6.109375" style="25" bestFit="1" customWidth="1"/>
    <col min="5122" max="5122" width="8.6640625" style="25" customWidth="1"/>
    <col min="5123" max="5123" width="12" style="25" bestFit="1" customWidth="1"/>
    <col min="5124" max="5124" width="6.109375" style="25" bestFit="1" customWidth="1"/>
    <col min="5125" max="5374" width="8.88671875" style="25"/>
    <col min="5375" max="5375" width="31" style="25" bestFit="1" customWidth="1"/>
    <col min="5376" max="5376" width="12" style="25" bestFit="1" customWidth="1"/>
    <col min="5377" max="5377" width="6.109375" style="25" bestFit="1" customWidth="1"/>
    <col min="5378" max="5378" width="8.6640625" style="25" customWidth="1"/>
    <col min="5379" max="5379" width="12" style="25" bestFit="1" customWidth="1"/>
    <col min="5380" max="5380" width="6.109375" style="25" bestFit="1" customWidth="1"/>
    <col min="5381" max="5630" width="8.88671875" style="25"/>
    <col min="5631" max="5631" width="31" style="25" bestFit="1" customWidth="1"/>
    <col min="5632" max="5632" width="12" style="25" bestFit="1" customWidth="1"/>
    <col min="5633" max="5633" width="6.109375" style="25" bestFit="1" customWidth="1"/>
    <col min="5634" max="5634" width="8.6640625" style="25" customWidth="1"/>
    <col min="5635" max="5635" width="12" style="25" bestFit="1" customWidth="1"/>
    <col min="5636" max="5636" width="6.109375" style="25" bestFit="1" customWidth="1"/>
    <col min="5637" max="5886" width="8.88671875" style="25"/>
    <col min="5887" max="5887" width="31" style="25" bestFit="1" customWidth="1"/>
    <col min="5888" max="5888" width="12" style="25" bestFit="1" customWidth="1"/>
    <col min="5889" max="5889" width="6.109375" style="25" bestFit="1" customWidth="1"/>
    <col min="5890" max="5890" width="8.6640625" style="25" customWidth="1"/>
    <col min="5891" max="5891" width="12" style="25" bestFit="1" customWidth="1"/>
    <col min="5892" max="5892" width="6.109375" style="25" bestFit="1" customWidth="1"/>
    <col min="5893" max="6142" width="8.88671875" style="25"/>
    <col min="6143" max="6143" width="31" style="25" bestFit="1" customWidth="1"/>
    <col min="6144" max="6144" width="12" style="25" bestFit="1" customWidth="1"/>
    <col min="6145" max="6145" width="6.109375" style="25" bestFit="1" customWidth="1"/>
    <col min="6146" max="6146" width="8.6640625" style="25" customWidth="1"/>
    <col min="6147" max="6147" width="12" style="25" bestFit="1" customWidth="1"/>
    <col min="6148" max="6148" width="6.109375" style="25" bestFit="1" customWidth="1"/>
    <col min="6149" max="6398" width="8.88671875" style="25"/>
    <col min="6399" max="6399" width="31" style="25" bestFit="1" customWidth="1"/>
    <col min="6400" max="6400" width="12" style="25" bestFit="1" customWidth="1"/>
    <col min="6401" max="6401" width="6.109375" style="25" bestFit="1" customWidth="1"/>
    <col min="6402" max="6402" width="8.6640625" style="25" customWidth="1"/>
    <col min="6403" max="6403" width="12" style="25" bestFit="1" customWidth="1"/>
    <col min="6404" max="6404" width="6.109375" style="25" bestFit="1" customWidth="1"/>
    <col min="6405" max="6654" width="8.88671875" style="25"/>
    <col min="6655" max="6655" width="31" style="25" bestFit="1" customWidth="1"/>
    <col min="6656" max="6656" width="12" style="25" bestFit="1" customWidth="1"/>
    <col min="6657" max="6657" width="6.109375" style="25" bestFit="1" customWidth="1"/>
    <col min="6658" max="6658" width="8.6640625" style="25" customWidth="1"/>
    <col min="6659" max="6659" width="12" style="25" bestFit="1" customWidth="1"/>
    <col min="6660" max="6660" width="6.109375" style="25" bestFit="1" customWidth="1"/>
    <col min="6661" max="6910" width="8.88671875" style="25"/>
    <col min="6911" max="6911" width="31" style="25" bestFit="1" customWidth="1"/>
    <col min="6912" max="6912" width="12" style="25" bestFit="1" customWidth="1"/>
    <col min="6913" max="6913" width="6.109375" style="25" bestFit="1" customWidth="1"/>
    <col min="6914" max="6914" width="8.6640625" style="25" customWidth="1"/>
    <col min="6915" max="6915" width="12" style="25" bestFit="1" customWidth="1"/>
    <col min="6916" max="6916" width="6.109375" style="25" bestFit="1" customWidth="1"/>
    <col min="6917" max="7166" width="8.88671875" style="25"/>
    <col min="7167" max="7167" width="31" style="25" bestFit="1" customWidth="1"/>
    <col min="7168" max="7168" width="12" style="25" bestFit="1" customWidth="1"/>
    <col min="7169" max="7169" width="6.109375" style="25" bestFit="1" customWidth="1"/>
    <col min="7170" max="7170" width="8.6640625" style="25" customWidth="1"/>
    <col min="7171" max="7171" width="12" style="25" bestFit="1" customWidth="1"/>
    <col min="7172" max="7172" width="6.109375" style="25" bestFit="1" customWidth="1"/>
    <col min="7173" max="7422" width="8.88671875" style="25"/>
    <col min="7423" max="7423" width="31" style="25" bestFit="1" customWidth="1"/>
    <col min="7424" max="7424" width="12" style="25" bestFit="1" customWidth="1"/>
    <col min="7425" max="7425" width="6.109375" style="25" bestFit="1" customWidth="1"/>
    <col min="7426" max="7426" width="8.6640625" style="25" customWidth="1"/>
    <col min="7427" max="7427" width="12" style="25" bestFit="1" customWidth="1"/>
    <col min="7428" max="7428" width="6.109375" style="25" bestFit="1" customWidth="1"/>
    <col min="7429" max="7678" width="8.88671875" style="25"/>
    <col min="7679" max="7679" width="31" style="25" bestFit="1" customWidth="1"/>
    <col min="7680" max="7680" width="12" style="25" bestFit="1" customWidth="1"/>
    <col min="7681" max="7681" width="6.109375" style="25" bestFit="1" customWidth="1"/>
    <col min="7682" max="7682" width="8.6640625" style="25" customWidth="1"/>
    <col min="7683" max="7683" width="12" style="25" bestFit="1" customWidth="1"/>
    <col min="7684" max="7684" width="6.109375" style="25" bestFit="1" customWidth="1"/>
    <col min="7685" max="7934" width="8.88671875" style="25"/>
    <col min="7935" max="7935" width="31" style="25" bestFit="1" customWidth="1"/>
    <col min="7936" max="7936" width="12" style="25" bestFit="1" customWidth="1"/>
    <col min="7937" max="7937" width="6.109375" style="25" bestFit="1" customWidth="1"/>
    <col min="7938" max="7938" width="8.6640625" style="25" customWidth="1"/>
    <col min="7939" max="7939" width="12" style="25" bestFit="1" customWidth="1"/>
    <col min="7940" max="7940" width="6.109375" style="25" bestFit="1" customWidth="1"/>
    <col min="7941" max="8190" width="8.88671875" style="25"/>
    <col min="8191" max="8191" width="31" style="25" bestFit="1" customWidth="1"/>
    <col min="8192" max="8192" width="12" style="25" bestFit="1" customWidth="1"/>
    <col min="8193" max="8193" width="6.109375" style="25" bestFit="1" customWidth="1"/>
    <col min="8194" max="8194" width="8.6640625" style="25" customWidth="1"/>
    <col min="8195" max="8195" width="12" style="25" bestFit="1" customWidth="1"/>
    <col min="8196" max="8196" width="6.109375" style="25" bestFit="1" customWidth="1"/>
    <col min="8197" max="8446" width="8.88671875" style="25"/>
    <col min="8447" max="8447" width="31" style="25" bestFit="1" customWidth="1"/>
    <col min="8448" max="8448" width="12" style="25" bestFit="1" customWidth="1"/>
    <col min="8449" max="8449" width="6.109375" style="25" bestFit="1" customWidth="1"/>
    <col min="8450" max="8450" width="8.6640625" style="25" customWidth="1"/>
    <col min="8451" max="8451" width="12" style="25" bestFit="1" customWidth="1"/>
    <col min="8452" max="8452" width="6.109375" style="25" bestFit="1" customWidth="1"/>
    <col min="8453" max="8702" width="8.88671875" style="25"/>
    <col min="8703" max="8703" width="31" style="25" bestFit="1" customWidth="1"/>
    <col min="8704" max="8704" width="12" style="25" bestFit="1" customWidth="1"/>
    <col min="8705" max="8705" width="6.109375" style="25" bestFit="1" customWidth="1"/>
    <col min="8706" max="8706" width="8.6640625" style="25" customWidth="1"/>
    <col min="8707" max="8707" width="12" style="25" bestFit="1" customWidth="1"/>
    <col min="8708" max="8708" width="6.109375" style="25" bestFit="1" customWidth="1"/>
    <col min="8709" max="8958" width="8.88671875" style="25"/>
    <col min="8959" max="8959" width="31" style="25" bestFit="1" customWidth="1"/>
    <col min="8960" max="8960" width="12" style="25" bestFit="1" customWidth="1"/>
    <col min="8961" max="8961" width="6.109375" style="25" bestFit="1" customWidth="1"/>
    <col min="8962" max="8962" width="8.6640625" style="25" customWidth="1"/>
    <col min="8963" max="8963" width="12" style="25" bestFit="1" customWidth="1"/>
    <col min="8964" max="8964" width="6.109375" style="25" bestFit="1" customWidth="1"/>
    <col min="8965" max="9214" width="8.88671875" style="25"/>
    <col min="9215" max="9215" width="31" style="25" bestFit="1" customWidth="1"/>
    <col min="9216" max="9216" width="12" style="25" bestFit="1" customWidth="1"/>
    <col min="9217" max="9217" width="6.109375" style="25" bestFit="1" customWidth="1"/>
    <col min="9218" max="9218" width="8.6640625" style="25" customWidth="1"/>
    <col min="9219" max="9219" width="12" style="25" bestFit="1" customWidth="1"/>
    <col min="9220" max="9220" width="6.109375" style="25" bestFit="1" customWidth="1"/>
    <col min="9221" max="9470" width="8.88671875" style="25"/>
    <col min="9471" max="9471" width="31" style="25" bestFit="1" customWidth="1"/>
    <col min="9472" max="9472" width="12" style="25" bestFit="1" customWidth="1"/>
    <col min="9473" max="9473" width="6.109375" style="25" bestFit="1" customWidth="1"/>
    <col min="9474" max="9474" width="8.6640625" style="25" customWidth="1"/>
    <col min="9475" max="9475" width="12" style="25" bestFit="1" customWidth="1"/>
    <col min="9476" max="9476" width="6.109375" style="25" bestFit="1" customWidth="1"/>
    <col min="9477" max="9726" width="8.88671875" style="25"/>
    <col min="9727" max="9727" width="31" style="25" bestFit="1" customWidth="1"/>
    <col min="9728" max="9728" width="12" style="25" bestFit="1" customWidth="1"/>
    <col min="9729" max="9729" width="6.109375" style="25" bestFit="1" customWidth="1"/>
    <col min="9730" max="9730" width="8.6640625" style="25" customWidth="1"/>
    <col min="9731" max="9731" width="12" style="25" bestFit="1" customWidth="1"/>
    <col min="9732" max="9732" width="6.109375" style="25" bestFit="1" customWidth="1"/>
    <col min="9733" max="9982" width="8.88671875" style="25"/>
    <col min="9983" max="9983" width="31" style="25" bestFit="1" customWidth="1"/>
    <col min="9984" max="9984" width="12" style="25" bestFit="1" customWidth="1"/>
    <col min="9985" max="9985" width="6.109375" style="25" bestFit="1" customWidth="1"/>
    <col min="9986" max="9986" width="8.6640625" style="25" customWidth="1"/>
    <col min="9987" max="9987" width="12" style="25" bestFit="1" customWidth="1"/>
    <col min="9988" max="9988" width="6.109375" style="25" bestFit="1" customWidth="1"/>
    <col min="9989" max="10238" width="8.88671875" style="25"/>
    <col min="10239" max="10239" width="31" style="25" bestFit="1" customWidth="1"/>
    <col min="10240" max="10240" width="12" style="25" bestFit="1" customWidth="1"/>
    <col min="10241" max="10241" width="6.109375" style="25" bestFit="1" customWidth="1"/>
    <col min="10242" max="10242" width="8.6640625" style="25" customWidth="1"/>
    <col min="10243" max="10243" width="12" style="25" bestFit="1" customWidth="1"/>
    <col min="10244" max="10244" width="6.109375" style="25" bestFit="1" customWidth="1"/>
    <col min="10245" max="10494" width="8.88671875" style="25"/>
    <col min="10495" max="10495" width="31" style="25" bestFit="1" customWidth="1"/>
    <col min="10496" max="10496" width="12" style="25" bestFit="1" customWidth="1"/>
    <col min="10497" max="10497" width="6.109375" style="25" bestFit="1" customWidth="1"/>
    <col min="10498" max="10498" width="8.6640625" style="25" customWidth="1"/>
    <col min="10499" max="10499" width="12" style="25" bestFit="1" customWidth="1"/>
    <col min="10500" max="10500" width="6.109375" style="25" bestFit="1" customWidth="1"/>
    <col min="10501" max="10750" width="8.88671875" style="25"/>
    <col min="10751" max="10751" width="31" style="25" bestFit="1" customWidth="1"/>
    <col min="10752" max="10752" width="12" style="25" bestFit="1" customWidth="1"/>
    <col min="10753" max="10753" width="6.109375" style="25" bestFit="1" customWidth="1"/>
    <col min="10754" max="10754" width="8.6640625" style="25" customWidth="1"/>
    <col min="10755" max="10755" width="12" style="25" bestFit="1" customWidth="1"/>
    <col min="10756" max="10756" width="6.109375" style="25" bestFit="1" customWidth="1"/>
    <col min="10757" max="11006" width="8.88671875" style="25"/>
    <col min="11007" max="11007" width="31" style="25" bestFit="1" customWidth="1"/>
    <col min="11008" max="11008" width="12" style="25" bestFit="1" customWidth="1"/>
    <col min="11009" max="11009" width="6.109375" style="25" bestFit="1" customWidth="1"/>
    <col min="11010" max="11010" width="8.6640625" style="25" customWidth="1"/>
    <col min="11011" max="11011" width="12" style="25" bestFit="1" customWidth="1"/>
    <col min="11012" max="11012" width="6.109375" style="25" bestFit="1" customWidth="1"/>
    <col min="11013" max="11262" width="8.88671875" style="25"/>
    <col min="11263" max="11263" width="31" style="25" bestFit="1" customWidth="1"/>
    <col min="11264" max="11264" width="12" style="25" bestFit="1" customWidth="1"/>
    <col min="11265" max="11265" width="6.109375" style="25" bestFit="1" customWidth="1"/>
    <col min="11266" max="11266" width="8.6640625" style="25" customWidth="1"/>
    <col min="11267" max="11267" width="12" style="25" bestFit="1" customWidth="1"/>
    <col min="11268" max="11268" width="6.109375" style="25" bestFit="1" customWidth="1"/>
    <col min="11269" max="11518" width="8.88671875" style="25"/>
    <col min="11519" max="11519" width="31" style="25" bestFit="1" customWidth="1"/>
    <col min="11520" max="11520" width="12" style="25" bestFit="1" customWidth="1"/>
    <col min="11521" max="11521" width="6.109375" style="25" bestFit="1" customWidth="1"/>
    <col min="11522" max="11522" width="8.6640625" style="25" customWidth="1"/>
    <col min="11523" max="11523" width="12" style="25" bestFit="1" customWidth="1"/>
    <col min="11524" max="11524" width="6.109375" style="25" bestFit="1" customWidth="1"/>
    <col min="11525" max="11774" width="8.88671875" style="25"/>
    <col min="11775" max="11775" width="31" style="25" bestFit="1" customWidth="1"/>
    <col min="11776" max="11776" width="12" style="25" bestFit="1" customWidth="1"/>
    <col min="11777" max="11777" width="6.109375" style="25" bestFit="1" customWidth="1"/>
    <col min="11778" max="11778" width="8.6640625" style="25" customWidth="1"/>
    <col min="11779" max="11779" width="12" style="25" bestFit="1" customWidth="1"/>
    <col min="11780" max="11780" width="6.109375" style="25" bestFit="1" customWidth="1"/>
    <col min="11781" max="12030" width="8.88671875" style="25"/>
    <col min="12031" max="12031" width="31" style="25" bestFit="1" customWidth="1"/>
    <col min="12032" max="12032" width="12" style="25" bestFit="1" customWidth="1"/>
    <col min="12033" max="12033" width="6.109375" style="25" bestFit="1" customWidth="1"/>
    <col min="12034" max="12034" width="8.6640625" style="25" customWidth="1"/>
    <col min="12035" max="12035" width="12" style="25" bestFit="1" customWidth="1"/>
    <col min="12036" max="12036" width="6.109375" style="25" bestFit="1" customWidth="1"/>
    <col min="12037" max="12286" width="8.88671875" style="25"/>
    <col min="12287" max="12287" width="31" style="25" bestFit="1" customWidth="1"/>
    <col min="12288" max="12288" width="12" style="25" bestFit="1" customWidth="1"/>
    <col min="12289" max="12289" width="6.109375" style="25" bestFit="1" customWidth="1"/>
    <col min="12290" max="12290" width="8.6640625" style="25" customWidth="1"/>
    <col min="12291" max="12291" width="12" style="25" bestFit="1" customWidth="1"/>
    <col min="12292" max="12292" width="6.109375" style="25" bestFit="1" customWidth="1"/>
    <col min="12293" max="12542" width="8.88671875" style="25"/>
    <col min="12543" max="12543" width="31" style="25" bestFit="1" customWidth="1"/>
    <col min="12544" max="12544" width="12" style="25" bestFit="1" customWidth="1"/>
    <col min="12545" max="12545" width="6.109375" style="25" bestFit="1" customWidth="1"/>
    <col min="12546" max="12546" width="8.6640625" style="25" customWidth="1"/>
    <col min="12547" max="12547" width="12" style="25" bestFit="1" customWidth="1"/>
    <col min="12548" max="12548" width="6.109375" style="25" bestFit="1" customWidth="1"/>
    <col min="12549" max="12798" width="8.88671875" style="25"/>
    <col min="12799" max="12799" width="31" style="25" bestFit="1" customWidth="1"/>
    <col min="12800" max="12800" width="12" style="25" bestFit="1" customWidth="1"/>
    <col min="12801" max="12801" width="6.109375" style="25" bestFit="1" customWidth="1"/>
    <col min="12802" max="12802" width="8.6640625" style="25" customWidth="1"/>
    <col min="12803" max="12803" width="12" style="25" bestFit="1" customWidth="1"/>
    <col min="12804" max="12804" width="6.109375" style="25" bestFit="1" customWidth="1"/>
    <col min="12805" max="13054" width="8.88671875" style="25"/>
    <col min="13055" max="13055" width="31" style="25" bestFit="1" customWidth="1"/>
    <col min="13056" max="13056" width="12" style="25" bestFit="1" customWidth="1"/>
    <col min="13057" max="13057" width="6.109375" style="25" bestFit="1" customWidth="1"/>
    <col min="13058" max="13058" width="8.6640625" style="25" customWidth="1"/>
    <col min="13059" max="13059" width="12" style="25" bestFit="1" customWidth="1"/>
    <col min="13060" max="13060" width="6.109375" style="25" bestFit="1" customWidth="1"/>
    <col min="13061" max="13310" width="8.88671875" style="25"/>
    <col min="13311" max="13311" width="31" style="25" bestFit="1" customWidth="1"/>
    <col min="13312" max="13312" width="12" style="25" bestFit="1" customWidth="1"/>
    <col min="13313" max="13313" width="6.109375" style="25" bestFit="1" customWidth="1"/>
    <col min="13314" max="13314" width="8.6640625" style="25" customWidth="1"/>
    <col min="13315" max="13315" width="12" style="25" bestFit="1" customWidth="1"/>
    <col min="13316" max="13316" width="6.109375" style="25" bestFit="1" customWidth="1"/>
    <col min="13317" max="13566" width="8.88671875" style="25"/>
    <col min="13567" max="13567" width="31" style="25" bestFit="1" customWidth="1"/>
    <col min="13568" max="13568" width="12" style="25" bestFit="1" customWidth="1"/>
    <col min="13569" max="13569" width="6.109375" style="25" bestFit="1" customWidth="1"/>
    <col min="13570" max="13570" width="8.6640625" style="25" customWidth="1"/>
    <col min="13571" max="13571" width="12" style="25" bestFit="1" customWidth="1"/>
    <col min="13572" max="13572" width="6.109375" style="25" bestFit="1" customWidth="1"/>
    <col min="13573" max="13822" width="8.88671875" style="25"/>
    <col min="13823" max="13823" width="31" style="25" bestFit="1" customWidth="1"/>
    <col min="13824" max="13824" width="12" style="25" bestFit="1" customWidth="1"/>
    <col min="13825" max="13825" width="6.109375" style="25" bestFit="1" customWidth="1"/>
    <col min="13826" max="13826" width="8.6640625" style="25" customWidth="1"/>
    <col min="13827" max="13827" width="12" style="25" bestFit="1" customWidth="1"/>
    <col min="13828" max="13828" width="6.109375" style="25" bestFit="1" customWidth="1"/>
    <col min="13829" max="14078" width="8.88671875" style="25"/>
    <col min="14079" max="14079" width="31" style="25" bestFit="1" customWidth="1"/>
    <col min="14080" max="14080" width="12" style="25" bestFit="1" customWidth="1"/>
    <col min="14081" max="14081" width="6.109375" style="25" bestFit="1" customWidth="1"/>
    <col min="14082" max="14082" width="8.6640625" style="25" customWidth="1"/>
    <col min="14083" max="14083" width="12" style="25" bestFit="1" customWidth="1"/>
    <col min="14084" max="14084" width="6.109375" style="25" bestFit="1" customWidth="1"/>
    <col min="14085" max="14334" width="8.88671875" style="25"/>
    <col min="14335" max="14335" width="31" style="25" bestFit="1" customWidth="1"/>
    <col min="14336" max="14336" width="12" style="25" bestFit="1" customWidth="1"/>
    <col min="14337" max="14337" width="6.109375" style="25" bestFit="1" customWidth="1"/>
    <col min="14338" max="14338" width="8.6640625" style="25" customWidth="1"/>
    <col min="14339" max="14339" width="12" style="25" bestFit="1" customWidth="1"/>
    <col min="14340" max="14340" width="6.109375" style="25" bestFit="1" customWidth="1"/>
    <col min="14341" max="14590" width="8.88671875" style="25"/>
    <col min="14591" max="14591" width="31" style="25" bestFit="1" customWidth="1"/>
    <col min="14592" max="14592" width="12" style="25" bestFit="1" customWidth="1"/>
    <col min="14593" max="14593" width="6.109375" style="25" bestFit="1" customWidth="1"/>
    <col min="14594" max="14594" width="8.6640625" style="25" customWidth="1"/>
    <col min="14595" max="14595" width="12" style="25" bestFit="1" customWidth="1"/>
    <col min="14596" max="14596" width="6.109375" style="25" bestFit="1" customWidth="1"/>
    <col min="14597" max="14846" width="8.88671875" style="25"/>
    <col min="14847" max="14847" width="31" style="25" bestFit="1" customWidth="1"/>
    <col min="14848" max="14848" width="12" style="25" bestFit="1" customWidth="1"/>
    <col min="14849" max="14849" width="6.109375" style="25" bestFit="1" customWidth="1"/>
    <col min="14850" max="14850" width="8.6640625" style="25" customWidth="1"/>
    <col min="14851" max="14851" width="12" style="25" bestFit="1" customWidth="1"/>
    <col min="14852" max="14852" width="6.109375" style="25" bestFit="1" customWidth="1"/>
    <col min="14853" max="15102" width="8.88671875" style="25"/>
    <col min="15103" max="15103" width="31" style="25" bestFit="1" customWidth="1"/>
    <col min="15104" max="15104" width="12" style="25" bestFit="1" customWidth="1"/>
    <col min="15105" max="15105" width="6.109375" style="25" bestFit="1" customWidth="1"/>
    <col min="15106" max="15106" width="8.6640625" style="25" customWidth="1"/>
    <col min="15107" max="15107" width="12" style="25" bestFit="1" customWidth="1"/>
    <col min="15108" max="15108" width="6.109375" style="25" bestFit="1" customWidth="1"/>
    <col min="15109" max="15358" width="8.88671875" style="25"/>
    <col min="15359" max="15359" width="31" style="25" bestFit="1" customWidth="1"/>
    <col min="15360" max="15360" width="12" style="25" bestFit="1" customWidth="1"/>
    <col min="15361" max="15361" width="6.109375" style="25" bestFit="1" customWidth="1"/>
    <col min="15362" max="15362" width="8.6640625" style="25" customWidth="1"/>
    <col min="15363" max="15363" width="12" style="25" bestFit="1" customWidth="1"/>
    <col min="15364" max="15364" width="6.109375" style="25" bestFit="1" customWidth="1"/>
    <col min="15365" max="15614" width="8.88671875" style="25"/>
    <col min="15615" max="15615" width="31" style="25" bestFit="1" customWidth="1"/>
    <col min="15616" max="15616" width="12" style="25" bestFit="1" customWidth="1"/>
    <col min="15617" max="15617" width="6.109375" style="25" bestFit="1" customWidth="1"/>
    <col min="15618" max="15618" width="8.6640625" style="25" customWidth="1"/>
    <col min="15619" max="15619" width="12" style="25" bestFit="1" customWidth="1"/>
    <col min="15620" max="15620" width="6.109375" style="25" bestFit="1" customWidth="1"/>
    <col min="15621" max="15870" width="8.88671875" style="25"/>
    <col min="15871" max="15871" width="31" style="25" bestFit="1" customWidth="1"/>
    <col min="15872" max="15872" width="12" style="25" bestFit="1" customWidth="1"/>
    <col min="15873" max="15873" width="6.109375" style="25" bestFit="1" customWidth="1"/>
    <col min="15874" max="15874" width="8.6640625" style="25" customWidth="1"/>
    <col min="15875" max="15875" width="12" style="25" bestFit="1" customWidth="1"/>
    <col min="15876" max="15876" width="6.109375" style="25" bestFit="1" customWidth="1"/>
    <col min="15877" max="16126" width="8.88671875" style="25"/>
    <col min="16127" max="16127" width="31" style="25" bestFit="1" customWidth="1"/>
    <col min="16128" max="16128" width="12" style="25" bestFit="1" customWidth="1"/>
    <col min="16129" max="16129" width="6.109375" style="25" bestFit="1" customWidth="1"/>
    <col min="16130" max="16130" width="8.6640625" style="25" customWidth="1"/>
    <col min="16131" max="16131" width="12" style="25" bestFit="1" customWidth="1"/>
    <col min="16132" max="16132" width="6.109375" style="25" bestFit="1" customWidth="1"/>
    <col min="16133" max="16384" width="8.88671875" style="25"/>
  </cols>
  <sheetData>
    <row r="1" spans="1:15" ht="15.6" x14ac:dyDescent="0.3">
      <c r="B1" s="32" t="s">
        <v>23</v>
      </c>
    </row>
    <row r="2" spans="1:15" ht="16.2" thickBot="1" x14ac:dyDescent="0.35">
      <c r="B2" s="1"/>
    </row>
    <row r="3" spans="1:15" x14ac:dyDescent="0.3">
      <c r="A3" s="26" t="s">
        <v>24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14" t="s">
        <v>25</v>
      </c>
    </row>
    <row r="4" spans="1:15" ht="15" thickBot="1" x14ac:dyDescent="0.35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5"/>
    </row>
    <row r="5" spans="1:15" ht="15" thickBot="1" x14ac:dyDescent="0.35">
      <c r="A5" s="6" t="s">
        <v>27</v>
      </c>
      <c r="B5" s="22"/>
      <c r="C5" s="33">
        <v>0</v>
      </c>
      <c r="D5" s="5">
        <f>C40</f>
        <v>0</v>
      </c>
      <c r="E5" s="5">
        <f t="shared" ref="E5:N5" si="0">D40</f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5">
        <f t="shared" si="0"/>
        <v>0</v>
      </c>
      <c r="O5" s="16">
        <f>N5</f>
        <v>0</v>
      </c>
    </row>
    <row r="6" spans="1:15" x14ac:dyDescent="0.3"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5"/>
    </row>
    <row r="7" spans="1:15" x14ac:dyDescent="0.3">
      <c r="A7" s="6" t="s">
        <v>34</v>
      </c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6"/>
    </row>
    <row r="8" spans="1:15" x14ac:dyDescent="0.3">
      <c r="A8" s="13"/>
      <c r="B8" s="2" t="s">
        <v>15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16">
        <f>SUM(C8:N8)</f>
        <v>0</v>
      </c>
    </row>
    <row r="9" spans="1:15" x14ac:dyDescent="0.3">
      <c r="A9" s="13"/>
      <c r="B9" s="2" t="s">
        <v>16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16">
        <f t="shared" ref="O9:O10" si="1">SUM(C9:N9)</f>
        <v>0</v>
      </c>
    </row>
    <row r="10" spans="1:15" x14ac:dyDescent="0.3">
      <c r="A10" s="27"/>
      <c r="B10" s="2" t="s">
        <v>7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17">
        <f t="shared" si="1"/>
        <v>0</v>
      </c>
    </row>
    <row r="11" spans="1:15" x14ac:dyDescent="0.3">
      <c r="B11" s="6" t="s">
        <v>6</v>
      </c>
      <c r="C11" s="7">
        <f>C8+C9+C10</f>
        <v>0</v>
      </c>
      <c r="D11" s="7">
        <f t="shared" ref="D11:O11" si="2">D8+D9+D10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18">
        <f t="shared" si="2"/>
        <v>0</v>
      </c>
    </row>
    <row r="12" spans="1:15" x14ac:dyDescent="0.3"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6"/>
    </row>
    <row r="13" spans="1:15" x14ac:dyDescent="0.3">
      <c r="A13" s="6" t="s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6"/>
    </row>
    <row r="14" spans="1:15" x14ac:dyDescent="0.3">
      <c r="A14" s="13"/>
      <c r="B14" s="2" t="s">
        <v>17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16">
        <f>SUM(C14:N14)</f>
        <v>0</v>
      </c>
    </row>
    <row r="15" spans="1:15" x14ac:dyDescent="0.3">
      <c r="A15" s="13"/>
      <c r="B15" s="2" t="s">
        <v>10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16">
        <f t="shared" ref="O15:O16" si="3">SUM(C15:N15)</f>
        <v>0</v>
      </c>
    </row>
    <row r="16" spans="1:15" x14ac:dyDescent="0.3">
      <c r="A16" s="27"/>
      <c r="B16" s="2" t="s">
        <v>9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17">
        <f t="shared" si="3"/>
        <v>0</v>
      </c>
    </row>
    <row r="17" spans="1:15" x14ac:dyDescent="0.3">
      <c r="B17" s="6" t="s">
        <v>11</v>
      </c>
      <c r="C17" s="7">
        <f>C14+C15+C16</f>
        <v>0</v>
      </c>
      <c r="D17" s="7">
        <f t="shared" ref="D17:O17" si="4">D14+D15+D16</f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18">
        <f t="shared" si="4"/>
        <v>0</v>
      </c>
    </row>
    <row r="18" spans="1:15" x14ac:dyDescent="0.3"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6"/>
    </row>
    <row r="19" spans="1:15" x14ac:dyDescent="0.3">
      <c r="B19" s="6" t="s">
        <v>0</v>
      </c>
      <c r="C19" s="7">
        <f>C11-C17</f>
        <v>0</v>
      </c>
      <c r="D19" s="7">
        <f t="shared" ref="D19:O19" si="5">D11-D17</f>
        <v>0</v>
      </c>
      <c r="E19" s="7">
        <f t="shared" si="5"/>
        <v>0</v>
      </c>
      <c r="F19" s="7">
        <f t="shared" si="5"/>
        <v>0</v>
      </c>
      <c r="G19" s="7">
        <f t="shared" si="5"/>
        <v>0</v>
      </c>
      <c r="H19" s="7">
        <f t="shared" si="5"/>
        <v>0</v>
      </c>
      <c r="I19" s="7">
        <f t="shared" si="5"/>
        <v>0</v>
      </c>
      <c r="J19" s="7">
        <f t="shared" si="5"/>
        <v>0</v>
      </c>
      <c r="K19" s="7">
        <f t="shared" si="5"/>
        <v>0</v>
      </c>
      <c r="L19" s="7">
        <f t="shared" si="5"/>
        <v>0</v>
      </c>
      <c r="M19" s="7">
        <f t="shared" si="5"/>
        <v>0</v>
      </c>
      <c r="N19" s="7">
        <f t="shared" si="5"/>
        <v>0</v>
      </c>
      <c r="O19" s="18">
        <f t="shared" si="5"/>
        <v>0</v>
      </c>
    </row>
    <row r="20" spans="1:15" x14ac:dyDescent="0.3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1:15" x14ac:dyDescent="0.3">
      <c r="A21" s="6" t="s">
        <v>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</row>
    <row r="22" spans="1:15" x14ac:dyDescent="0.3">
      <c r="A22" s="27"/>
      <c r="B22" s="2" t="s">
        <v>2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19">
        <f>SUM(C22:N22)</f>
        <v>0</v>
      </c>
    </row>
    <row r="23" spans="1:15" x14ac:dyDescent="0.3">
      <c r="A23" s="27"/>
      <c r="B23" s="2" t="s">
        <v>18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19">
        <f t="shared" ref="O23:O31" si="6">SUM(C23:N23)</f>
        <v>0</v>
      </c>
    </row>
    <row r="24" spans="1:15" x14ac:dyDescent="0.3">
      <c r="A24" s="27"/>
      <c r="B24" s="2" t="s">
        <v>19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19">
        <f t="shared" si="6"/>
        <v>0</v>
      </c>
    </row>
    <row r="25" spans="1:15" x14ac:dyDescent="0.3">
      <c r="A25" s="27"/>
      <c r="B25" s="2" t="s">
        <v>3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19">
        <f t="shared" si="6"/>
        <v>0</v>
      </c>
    </row>
    <row r="26" spans="1:15" x14ac:dyDescent="0.3">
      <c r="A26" s="27"/>
      <c r="B26" s="2" t="s">
        <v>20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19">
        <f t="shared" si="6"/>
        <v>0</v>
      </c>
    </row>
    <row r="27" spans="1:15" x14ac:dyDescent="0.3">
      <c r="A27" s="27"/>
      <c r="B27" s="2" t="s">
        <v>12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19">
        <f t="shared" si="6"/>
        <v>0</v>
      </c>
    </row>
    <row r="28" spans="1:15" x14ac:dyDescent="0.3">
      <c r="A28" s="27"/>
      <c r="B28" s="2" t="s">
        <v>13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19">
        <f t="shared" si="6"/>
        <v>0</v>
      </c>
    </row>
    <row r="29" spans="1:15" x14ac:dyDescent="0.3">
      <c r="A29" s="27"/>
      <c r="B29" s="2" t="s">
        <v>14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19">
        <f t="shared" si="6"/>
        <v>0</v>
      </c>
    </row>
    <row r="30" spans="1:15" x14ac:dyDescent="0.3">
      <c r="A30" s="27"/>
      <c r="B30" s="2" t="s">
        <v>21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19">
        <f t="shared" si="6"/>
        <v>0</v>
      </c>
    </row>
    <row r="31" spans="1:15" x14ac:dyDescent="0.3">
      <c r="A31" s="27"/>
      <c r="B31" s="2" t="s">
        <v>22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0">
        <f t="shared" si="6"/>
        <v>0</v>
      </c>
    </row>
    <row r="32" spans="1:15" x14ac:dyDescent="0.3">
      <c r="B32" s="8" t="s">
        <v>4</v>
      </c>
      <c r="C32" s="9">
        <f t="shared" ref="C32:O32" si="7">SUM(C22:C31)</f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 t="shared" si="7"/>
        <v>0</v>
      </c>
      <c r="H32" s="9">
        <f t="shared" si="7"/>
        <v>0</v>
      </c>
      <c r="I32" s="9">
        <f t="shared" si="7"/>
        <v>0</v>
      </c>
      <c r="J32" s="9">
        <f t="shared" si="7"/>
        <v>0</v>
      </c>
      <c r="K32" s="9">
        <f t="shared" si="7"/>
        <v>0</v>
      </c>
      <c r="L32" s="9">
        <f t="shared" si="7"/>
        <v>0</v>
      </c>
      <c r="M32" s="9">
        <f t="shared" si="7"/>
        <v>0</v>
      </c>
      <c r="N32" s="9">
        <f t="shared" si="7"/>
        <v>0</v>
      </c>
      <c r="O32" s="21">
        <f t="shared" si="7"/>
        <v>0</v>
      </c>
    </row>
    <row r="33" spans="1:15" x14ac:dyDescent="0.3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</row>
    <row r="34" spans="1:15" ht="15" thickBot="1" x14ac:dyDescent="0.35">
      <c r="A34" s="10" t="s">
        <v>5</v>
      </c>
      <c r="C34" s="11">
        <f t="shared" ref="C34:O34" si="8">C19-C32</f>
        <v>0</v>
      </c>
      <c r="D34" s="11">
        <f t="shared" si="8"/>
        <v>0</v>
      </c>
      <c r="E34" s="11">
        <f t="shared" si="8"/>
        <v>0</v>
      </c>
      <c r="F34" s="11">
        <f t="shared" si="8"/>
        <v>0</v>
      </c>
      <c r="G34" s="11">
        <f t="shared" si="8"/>
        <v>0</v>
      </c>
      <c r="H34" s="11">
        <f t="shared" si="8"/>
        <v>0</v>
      </c>
      <c r="I34" s="11">
        <f t="shared" si="8"/>
        <v>0</v>
      </c>
      <c r="J34" s="11">
        <f t="shared" si="8"/>
        <v>0</v>
      </c>
      <c r="K34" s="11">
        <f t="shared" si="8"/>
        <v>0</v>
      </c>
      <c r="L34" s="11">
        <f t="shared" si="8"/>
        <v>0</v>
      </c>
      <c r="M34" s="11">
        <f t="shared" si="8"/>
        <v>0</v>
      </c>
      <c r="N34" s="11">
        <f t="shared" si="8"/>
        <v>0</v>
      </c>
      <c r="O34" s="50">
        <f t="shared" si="8"/>
        <v>0</v>
      </c>
    </row>
    <row r="35" spans="1:15" ht="15" thickTop="1" x14ac:dyDescent="0.3">
      <c r="B35" s="10" t="s">
        <v>31</v>
      </c>
      <c r="C35" s="12">
        <f>C27</f>
        <v>0</v>
      </c>
      <c r="D35" s="12">
        <f t="shared" ref="D35:N35" si="9">D27</f>
        <v>0</v>
      </c>
      <c r="E35" s="12">
        <f t="shared" si="9"/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47">
        <f>SUM(C35:N35)</f>
        <v>0</v>
      </c>
    </row>
    <row r="36" spans="1:15" ht="15" thickBot="1" x14ac:dyDescent="0.35">
      <c r="B36" s="10" t="s">
        <v>32</v>
      </c>
      <c r="C36" s="12">
        <f>C25</f>
        <v>0</v>
      </c>
      <c r="D36" s="12">
        <f>D25</f>
        <v>0</v>
      </c>
      <c r="E36" s="12">
        <f t="shared" ref="E36:N36" si="10">E25</f>
        <v>0</v>
      </c>
      <c r="F36" s="12">
        <f t="shared" si="10"/>
        <v>0</v>
      </c>
      <c r="G36" s="12">
        <f t="shared" si="10"/>
        <v>0</v>
      </c>
      <c r="H36" s="12">
        <f t="shared" si="10"/>
        <v>0</v>
      </c>
      <c r="I36" s="12">
        <f t="shared" si="10"/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47">
        <f>SUM(C36:N36)</f>
        <v>0</v>
      </c>
    </row>
    <row r="37" spans="1:15" ht="15" thickBot="1" x14ac:dyDescent="0.35">
      <c r="B37" s="10" t="s">
        <v>33</v>
      </c>
      <c r="C37" s="45">
        <v>0</v>
      </c>
      <c r="D37" s="44">
        <f>C37</f>
        <v>0</v>
      </c>
      <c r="E37" s="44">
        <f>C37</f>
        <v>0</v>
      </c>
      <c r="F37" s="44">
        <f>C37</f>
        <v>0</v>
      </c>
      <c r="G37" s="44">
        <f>C37</f>
        <v>0</v>
      </c>
      <c r="H37" s="44">
        <f>C37</f>
        <v>0</v>
      </c>
      <c r="I37" s="44">
        <f>C37</f>
        <v>0</v>
      </c>
      <c r="J37" s="44">
        <f>C37</f>
        <v>0</v>
      </c>
      <c r="K37" s="44">
        <f>C37</f>
        <v>0</v>
      </c>
      <c r="L37" s="44">
        <f>C37</f>
        <v>0</v>
      </c>
      <c r="M37" s="44">
        <f>C37</f>
        <v>0</v>
      </c>
      <c r="N37" s="44">
        <f>C37</f>
        <v>0</v>
      </c>
      <c r="O37" s="48">
        <f>SUM(C37:N37)</f>
        <v>0</v>
      </c>
    </row>
    <row r="38" spans="1:15" x14ac:dyDescent="0.3">
      <c r="A38" s="10" t="s">
        <v>35</v>
      </c>
      <c r="C38" s="12">
        <f>C34+C35+C36-C37</f>
        <v>0</v>
      </c>
      <c r="D38" s="12">
        <f t="shared" ref="D38:N38" si="11">D34+D35+D36-D37</f>
        <v>0</v>
      </c>
      <c r="E38" s="12">
        <f t="shared" si="11"/>
        <v>0</v>
      </c>
      <c r="F38" s="12">
        <f t="shared" si="11"/>
        <v>0</v>
      </c>
      <c r="G38" s="12">
        <f t="shared" si="11"/>
        <v>0</v>
      </c>
      <c r="H38" s="12">
        <f t="shared" si="11"/>
        <v>0</v>
      </c>
      <c r="I38" s="12">
        <f t="shared" si="11"/>
        <v>0</v>
      </c>
      <c r="J38" s="12">
        <f t="shared" si="11"/>
        <v>0</v>
      </c>
      <c r="K38" s="12">
        <f t="shared" si="11"/>
        <v>0</v>
      </c>
      <c r="L38" s="12">
        <f t="shared" si="11"/>
        <v>0</v>
      </c>
      <c r="M38" s="12">
        <f t="shared" si="11"/>
        <v>0</v>
      </c>
      <c r="N38" s="12">
        <f t="shared" si="11"/>
        <v>0</v>
      </c>
      <c r="O38" s="47">
        <f>O34+O35+O36-O37</f>
        <v>0</v>
      </c>
    </row>
    <row r="39" spans="1:15" x14ac:dyDescent="0.3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47"/>
    </row>
    <row r="40" spans="1:15" ht="15" thickBot="1" x14ac:dyDescent="0.35">
      <c r="A40" s="10" t="s">
        <v>28</v>
      </c>
      <c r="C40" s="12">
        <f>C5+C38</f>
        <v>0</v>
      </c>
      <c r="D40" s="12">
        <f>D5+D38</f>
        <v>0</v>
      </c>
      <c r="E40" s="12">
        <f>E5+E38</f>
        <v>0</v>
      </c>
      <c r="F40" s="12">
        <f>F5+F38</f>
        <v>0</v>
      </c>
      <c r="G40" s="12">
        <f t="shared" ref="G40:N40" si="12">G5+G38</f>
        <v>0</v>
      </c>
      <c r="H40" s="12">
        <f t="shared" si="12"/>
        <v>0</v>
      </c>
      <c r="I40" s="12">
        <f t="shared" si="12"/>
        <v>0</v>
      </c>
      <c r="J40" s="12">
        <f t="shared" si="12"/>
        <v>0</v>
      </c>
      <c r="K40" s="12">
        <f t="shared" si="12"/>
        <v>0</v>
      </c>
      <c r="L40" s="12">
        <f t="shared" si="12"/>
        <v>0</v>
      </c>
      <c r="M40" s="12">
        <f t="shared" si="12"/>
        <v>0</v>
      </c>
      <c r="N40" s="12">
        <f t="shared" si="12"/>
        <v>0</v>
      </c>
      <c r="O40" s="49">
        <f>N40</f>
        <v>0</v>
      </c>
    </row>
    <row r="41" spans="1:15" ht="15" thickBot="1" x14ac:dyDescent="0.35"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ht="15" thickBot="1" x14ac:dyDescent="0.35">
      <c r="A42" s="28"/>
      <c r="B42" s="29" t="s">
        <v>26</v>
      </c>
      <c r="C42" s="38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3"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3">
      <c r="A44" s="27"/>
      <c r="B44" s="10" t="s">
        <v>29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3">
      <c r="B45" s="10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3">
      <c r="D47" s="30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3">
      <c r="D48" s="31"/>
    </row>
    <row r="52" spans="2:4" x14ac:dyDescent="0.3">
      <c r="B52" s="8"/>
      <c r="D52" s="8"/>
    </row>
  </sheetData>
  <sheetProtection sheet="1" selectLockedCells="1"/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C9DB-0286-4C19-BB07-64DF095796DB}">
  <dimension ref="A1:O52"/>
  <sheetViews>
    <sheetView topLeftCell="A8" zoomScaleNormal="100" workbookViewId="0">
      <selection activeCell="D32" sqref="D32"/>
    </sheetView>
  </sheetViews>
  <sheetFormatPr defaultRowHeight="14.4" x14ac:dyDescent="0.3"/>
  <cols>
    <col min="1" max="1" width="3.33203125" style="25" customWidth="1"/>
    <col min="2" max="2" width="32.109375" style="25" customWidth="1"/>
    <col min="3" max="15" width="12.77734375" style="25" customWidth="1"/>
    <col min="16" max="254" width="8.88671875" style="25"/>
    <col min="255" max="255" width="31" style="25" bestFit="1" customWidth="1"/>
    <col min="256" max="256" width="12" style="25" bestFit="1" customWidth="1"/>
    <col min="257" max="257" width="6.109375" style="25" bestFit="1" customWidth="1"/>
    <col min="258" max="258" width="8.6640625" style="25" customWidth="1"/>
    <col min="259" max="259" width="12" style="25" bestFit="1" customWidth="1"/>
    <col min="260" max="260" width="6.109375" style="25" bestFit="1" customWidth="1"/>
    <col min="261" max="510" width="8.88671875" style="25"/>
    <col min="511" max="511" width="31" style="25" bestFit="1" customWidth="1"/>
    <col min="512" max="512" width="12" style="25" bestFit="1" customWidth="1"/>
    <col min="513" max="513" width="6.109375" style="25" bestFit="1" customWidth="1"/>
    <col min="514" max="514" width="8.6640625" style="25" customWidth="1"/>
    <col min="515" max="515" width="12" style="25" bestFit="1" customWidth="1"/>
    <col min="516" max="516" width="6.109375" style="25" bestFit="1" customWidth="1"/>
    <col min="517" max="766" width="8.88671875" style="25"/>
    <col min="767" max="767" width="31" style="25" bestFit="1" customWidth="1"/>
    <col min="768" max="768" width="12" style="25" bestFit="1" customWidth="1"/>
    <col min="769" max="769" width="6.109375" style="25" bestFit="1" customWidth="1"/>
    <col min="770" max="770" width="8.6640625" style="25" customWidth="1"/>
    <col min="771" max="771" width="12" style="25" bestFit="1" customWidth="1"/>
    <col min="772" max="772" width="6.109375" style="25" bestFit="1" customWidth="1"/>
    <col min="773" max="1022" width="8.88671875" style="25"/>
    <col min="1023" max="1023" width="31" style="25" bestFit="1" customWidth="1"/>
    <col min="1024" max="1024" width="12" style="25" bestFit="1" customWidth="1"/>
    <col min="1025" max="1025" width="6.109375" style="25" bestFit="1" customWidth="1"/>
    <col min="1026" max="1026" width="8.6640625" style="25" customWidth="1"/>
    <col min="1027" max="1027" width="12" style="25" bestFit="1" customWidth="1"/>
    <col min="1028" max="1028" width="6.109375" style="25" bestFit="1" customWidth="1"/>
    <col min="1029" max="1278" width="8.88671875" style="25"/>
    <col min="1279" max="1279" width="31" style="25" bestFit="1" customWidth="1"/>
    <col min="1280" max="1280" width="12" style="25" bestFit="1" customWidth="1"/>
    <col min="1281" max="1281" width="6.109375" style="25" bestFit="1" customWidth="1"/>
    <col min="1282" max="1282" width="8.6640625" style="25" customWidth="1"/>
    <col min="1283" max="1283" width="12" style="25" bestFit="1" customWidth="1"/>
    <col min="1284" max="1284" width="6.109375" style="25" bestFit="1" customWidth="1"/>
    <col min="1285" max="1534" width="8.88671875" style="25"/>
    <col min="1535" max="1535" width="31" style="25" bestFit="1" customWidth="1"/>
    <col min="1536" max="1536" width="12" style="25" bestFit="1" customWidth="1"/>
    <col min="1537" max="1537" width="6.109375" style="25" bestFit="1" customWidth="1"/>
    <col min="1538" max="1538" width="8.6640625" style="25" customWidth="1"/>
    <col min="1539" max="1539" width="12" style="25" bestFit="1" customWidth="1"/>
    <col min="1540" max="1540" width="6.109375" style="25" bestFit="1" customWidth="1"/>
    <col min="1541" max="1790" width="8.88671875" style="25"/>
    <col min="1791" max="1791" width="31" style="25" bestFit="1" customWidth="1"/>
    <col min="1792" max="1792" width="12" style="25" bestFit="1" customWidth="1"/>
    <col min="1793" max="1793" width="6.109375" style="25" bestFit="1" customWidth="1"/>
    <col min="1794" max="1794" width="8.6640625" style="25" customWidth="1"/>
    <col min="1795" max="1795" width="12" style="25" bestFit="1" customWidth="1"/>
    <col min="1796" max="1796" width="6.109375" style="25" bestFit="1" customWidth="1"/>
    <col min="1797" max="2046" width="8.88671875" style="25"/>
    <col min="2047" max="2047" width="31" style="25" bestFit="1" customWidth="1"/>
    <col min="2048" max="2048" width="12" style="25" bestFit="1" customWidth="1"/>
    <col min="2049" max="2049" width="6.109375" style="25" bestFit="1" customWidth="1"/>
    <col min="2050" max="2050" width="8.6640625" style="25" customWidth="1"/>
    <col min="2051" max="2051" width="12" style="25" bestFit="1" customWidth="1"/>
    <col min="2052" max="2052" width="6.109375" style="25" bestFit="1" customWidth="1"/>
    <col min="2053" max="2302" width="8.88671875" style="25"/>
    <col min="2303" max="2303" width="31" style="25" bestFit="1" customWidth="1"/>
    <col min="2304" max="2304" width="12" style="25" bestFit="1" customWidth="1"/>
    <col min="2305" max="2305" width="6.109375" style="25" bestFit="1" customWidth="1"/>
    <col min="2306" max="2306" width="8.6640625" style="25" customWidth="1"/>
    <col min="2307" max="2307" width="12" style="25" bestFit="1" customWidth="1"/>
    <col min="2308" max="2308" width="6.109375" style="25" bestFit="1" customWidth="1"/>
    <col min="2309" max="2558" width="8.88671875" style="25"/>
    <col min="2559" max="2559" width="31" style="25" bestFit="1" customWidth="1"/>
    <col min="2560" max="2560" width="12" style="25" bestFit="1" customWidth="1"/>
    <col min="2561" max="2561" width="6.109375" style="25" bestFit="1" customWidth="1"/>
    <col min="2562" max="2562" width="8.6640625" style="25" customWidth="1"/>
    <col min="2563" max="2563" width="12" style="25" bestFit="1" customWidth="1"/>
    <col min="2564" max="2564" width="6.109375" style="25" bestFit="1" customWidth="1"/>
    <col min="2565" max="2814" width="8.88671875" style="25"/>
    <col min="2815" max="2815" width="31" style="25" bestFit="1" customWidth="1"/>
    <col min="2816" max="2816" width="12" style="25" bestFit="1" customWidth="1"/>
    <col min="2817" max="2817" width="6.109375" style="25" bestFit="1" customWidth="1"/>
    <col min="2818" max="2818" width="8.6640625" style="25" customWidth="1"/>
    <col min="2819" max="2819" width="12" style="25" bestFit="1" customWidth="1"/>
    <col min="2820" max="2820" width="6.109375" style="25" bestFit="1" customWidth="1"/>
    <col min="2821" max="3070" width="8.88671875" style="25"/>
    <col min="3071" max="3071" width="31" style="25" bestFit="1" customWidth="1"/>
    <col min="3072" max="3072" width="12" style="25" bestFit="1" customWidth="1"/>
    <col min="3073" max="3073" width="6.109375" style="25" bestFit="1" customWidth="1"/>
    <col min="3074" max="3074" width="8.6640625" style="25" customWidth="1"/>
    <col min="3075" max="3075" width="12" style="25" bestFit="1" customWidth="1"/>
    <col min="3076" max="3076" width="6.109375" style="25" bestFit="1" customWidth="1"/>
    <col min="3077" max="3326" width="8.88671875" style="25"/>
    <col min="3327" max="3327" width="31" style="25" bestFit="1" customWidth="1"/>
    <col min="3328" max="3328" width="12" style="25" bestFit="1" customWidth="1"/>
    <col min="3329" max="3329" width="6.109375" style="25" bestFit="1" customWidth="1"/>
    <col min="3330" max="3330" width="8.6640625" style="25" customWidth="1"/>
    <col min="3331" max="3331" width="12" style="25" bestFit="1" customWidth="1"/>
    <col min="3332" max="3332" width="6.109375" style="25" bestFit="1" customWidth="1"/>
    <col min="3333" max="3582" width="8.88671875" style="25"/>
    <col min="3583" max="3583" width="31" style="25" bestFit="1" customWidth="1"/>
    <col min="3584" max="3584" width="12" style="25" bestFit="1" customWidth="1"/>
    <col min="3585" max="3585" width="6.109375" style="25" bestFit="1" customWidth="1"/>
    <col min="3586" max="3586" width="8.6640625" style="25" customWidth="1"/>
    <col min="3587" max="3587" width="12" style="25" bestFit="1" customWidth="1"/>
    <col min="3588" max="3588" width="6.109375" style="25" bestFit="1" customWidth="1"/>
    <col min="3589" max="3838" width="8.88671875" style="25"/>
    <col min="3839" max="3839" width="31" style="25" bestFit="1" customWidth="1"/>
    <col min="3840" max="3840" width="12" style="25" bestFit="1" customWidth="1"/>
    <col min="3841" max="3841" width="6.109375" style="25" bestFit="1" customWidth="1"/>
    <col min="3842" max="3842" width="8.6640625" style="25" customWidth="1"/>
    <col min="3843" max="3843" width="12" style="25" bestFit="1" customWidth="1"/>
    <col min="3844" max="3844" width="6.109375" style="25" bestFit="1" customWidth="1"/>
    <col min="3845" max="4094" width="8.88671875" style="25"/>
    <col min="4095" max="4095" width="31" style="25" bestFit="1" customWidth="1"/>
    <col min="4096" max="4096" width="12" style="25" bestFit="1" customWidth="1"/>
    <col min="4097" max="4097" width="6.109375" style="25" bestFit="1" customWidth="1"/>
    <col min="4098" max="4098" width="8.6640625" style="25" customWidth="1"/>
    <col min="4099" max="4099" width="12" style="25" bestFit="1" customWidth="1"/>
    <col min="4100" max="4100" width="6.109375" style="25" bestFit="1" customWidth="1"/>
    <col min="4101" max="4350" width="8.88671875" style="25"/>
    <col min="4351" max="4351" width="31" style="25" bestFit="1" customWidth="1"/>
    <col min="4352" max="4352" width="12" style="25" bestFit="1" customWidth="1"/>
    <col min="4353" max="4353" width="6.109375" style="25" bestFit="1" customWidth="1"/>
    <col min="4354" max="4354" width="8.6640625" style="25" customWidth="1"/>
    <col min="4355" max="4355" width="12" style="25" bestFit="1" customWidth="1"/>
    <col min="4356" max="4356" width="6.109375" style="25" bestFit="1" customWidth="1"/>
    <col min="4357" max="4606" width="8.88671875" style="25"/>
    <col min="4607" max="4607" width="31" style="25" bestFit="1" customWidth="1"/>
    <col min="4608" max="4608" width="12" style="25" bestFit="1" customWidth="1"/>
    <col min="4609" max="4609" width="6.109375" style="25" bestFit="1" customWidth="1"/>
    <col min="4610" max="4610" width="8.6640625" style="25" customWidth="1"/>
    <col min="4611" max="4611" width="12" style="25" bestFit="1" customWidth="1"/>
    <col min="4612" max="4612" width="6.109375" style="25" bestFit="1" customWidth="1"/>
    <col min="4613" max="4862" width="8.88671875" style="25"/>
    <col min="4863" max="4863" width="31" style="25" bestFit="1" customWidth="1"/>
    <col min="4864" max="4864" width="12" style="25" bestFit="1" customWidth="1"/>
    <col min="4865" max="4865" width="6.109375" style="25" bestFit="1" customWidth="1"/>
    <col min="4866" max="4866" width="8.6640625" style="25" customWidth="1"/>
    <col min="4867" max="4867" width="12" style="25" bestFit="1" customWidth="1"/>
    <col min="4868" max="4868" width="6.109375" style="25" bestFit="1" customWidth="1"/>
    <col min="4869" max="5118" width="8.88671875" style="25"/>
    <col min="5119" max="5119" width="31" style="25" bestFit="1" customWidth="1"/>
    <col min="5120" max="5120" width="12" style="25" bestFit="1" customWidth="1"/>
    <col min="5121" max="5121" width="6.109375" style="25" bestFit="1" customWidth="1"/>
    <col min="5122" max="5122" width="8.6640625" style="25" customWidth="1"/>
    <col min="5123" max="5123" width="12" style="25" bestFit="1" customWidth="1"/>
    <col min="5124" max="5124" width="6.109375" style="25" bestFit="1" customWidth="1"/>
    <col min="5125" max="5374" width="8.88671875" style="25"/>
    <col min="5375" max="5375" width="31" style="25" bestFit="1" customWidth="1"/>
    <col min="5376" max="5376" width="12" style="25" bestFit="1" customWidth="1"/>
    <col min="5377" max="5377" width="6.109375" style="25" bestFit="1" customWidth="1"/>
    <col min="5378" max="5378" width="8.6640625" style="25" customWidth="1"/>
    <col min="5379" max="5379" width="12" style="25" bestFit="1" customWidth="1"/>
    <col min="5380" max="5380" width="6.109375" style="25" bestFit="1" customWidth="1"/>
    <col min="5381" max="5630" width="8.88671875" style="25"/>
    <col min="5631" max="5631" width="31" style="25" bestFit="1" customWidth="1"/>
    <col min="5632" max="5632" width="12" style="25" bestFit="1" customWidth="1"/>
    <col min="5633" max="5633" width="6.109375" style="25" bestFit="1" customWidth="1"/>
    <col min="5634" max="5634" width="8.6640625" style="25" customWidth="1"/>
    <col min="5635" max="5635" width="12" style="25" bestFit="1" customWidth="1"/>
    <col min="5636" max="5636" width="6.109375" style="25" bestFit="1" customWidth="1"/>
    <col min="5637" max="5886" width="8.88671875" style="25"/>
    <col min="5887" max="5887" width="31" style="25" bestFit="1" customWidth="1"/>
    <col min="5888" max="5888" width="12" style="25" bestFit="1" customWidth="1"/>
    <col min="5889" max="5889" width="6.109375" style="25" bestFit="1" customWidth="1"/>
    <col min="5890" max="5890" width="8.6640625" style="25" customWidth="1"/>
    <col min="5891" max="5891" width="12" style="25" bestFit="1" customWidth="1"/>
    <col min="5892" max="5892" width="6.109375" style="25" bestFit="1" customWidth="1"/>
    <col min="5893" max="6142" width="8.88671875" style="25"/>
    <col min="6143" max="6143" width="31" style="25" bestFit="1" customWidth="1"/>
    <col min="6144" max="6144" width="12" style="25" bestFit="1" customWidth="1"/>
    <col min="6145" max="6145" width="6.109375" style="25" bestFit="1" customWidth="1"/>
    <col min="6146" max="6146" width="8.6640625" style="25" customWidth="1"/>
    <col min="6147" max="6147" width="12" style="25" bestFit="1" customWidth="1"/>
    <col min="6148" max="6148" width="6.109375" style="25" bestFit="1" customWidth="1"/>
    <col min="6149" max="6398" width="8.88671875" style="25"/>
    <col min="6399" max="6399" width="31" style="25" bestFit="1" customWidth="1"/>
    <col min="6400" max="6400" width="12" style="25" bestFit="1" customWidth="1"/>
    <col min="6401" max="6401" width="6.109375" style="25" bestFit="1" customWidth="1"/>
    <col min="6402" max="6402" width="8.6640625" style="25" customWidth="1"/>
    <col min="6403" max="6403" width="12" style="25" bestFit="1" customWidth="1"/>
    <col min="6404" max="6404" width="6.109375" style="25" bestFit="1" customWidth="1"/>
    <col min="6405" max="6654" width="8.88671875" style="25"/>
    <col min="6655" max="6655" width="31" style="25" bestFit="1" customWidth="1"/>
    <col min="6656" max="6656" width="12" style="25" bestFit="1" customWidth="1"/>
    <col min="6657" max="6657" width="6.109375" style="25" bestFit="1" customWidth="1"/>
    <col min="6658" max="6658" width="8.6640625" style="25" customWidth="1"/>
    <col min="6659" max="6659" width="12" style="25" bestFit="1" customWidth="1"/>
    <col min="6660" max="6660" width="6.109375" style="25" bestFit="1" customWidth="1"/>
    <col min="6661" max="6910" width="8.88671875" style="25"/>
    <col min="6911" max="6911" width="31" style="25" bestFit="1" customWidth="1"/>
    <col min="6912" max="6912" width="12" style="25" bestFit="1" customWidth="1"/>
    <col min="6913" max="6913" width="6.109375" style="25" bestFit="1" customWidth="1"/>
    <col min="6914" max="6914" width="8.6640625" style="25" customWidth="1"/>
    <col min="6915" max="6915" width="12" style="25" bestFit="1" customWidth="1"/>
    <col min="6916" max="6916" width="6.109375" style="25" bestFit="1" customWidth="1"/>
    <col min="6917" max="7166" width="8.88671875" style="25"/>
    <col min="7167" max="7167" width="31" style="25" bestFit="1" customWidth="1"/>
    <col min="7168" max="7168" width="12" style="25" bestFit="1" customWidth="1"/>
    <col min="7169" max="7169" width="6.109375" style="25" bestFit="1" customWidth="1"/>
    <col min="7170" max="7170" width="8.6640625" style="25" customWidth="1"/>
    <col min="7171" max="7171" width="12" style="25" bestFit="1" customWidth="1"/>
    <col min="7172" max="7172" width="6.109375" style="25" bestFit="1" customWidth="1"/>
    <col min="7173" max="7422" width="8.88671875" style="25"/>
    <col min="7423" max="7423" width="31" style="25" bestFit="1" customWidth="1"/>
    <col min="7424" max="7424" width="12" style="25" bestFit="1" customWidth="1"/>
    <col min="7425" max="7425" width="6.109375" style="25" bestFit="1" customWidth="1"/>
    <col min="7426" max="7426" width="8.6640625" style="25" customWidth="1"/>
    <col min="7427" max="7427" width="12" style="25" bestFit="1" customWidth="1"/>
    <col min="7428" max="7428" width="6.109375" style="25" bestFit="1" customWidth="1"/>
    <col min="7429" max="7678" width="8.88671875" style="25"/>
    <col min="7679" max="7679" width="31" style="25" bestFit="1" customWidth="1"/>
    <col min="7680" max="7680" width="12" style="25" bestFit="1" customWidth="1"/>
    <col min="7681" max="7681" width="6.109375" style="25" bestFit="1" customWidth="1"/>
    <col min="7682" max="7682" width="8.6640625" style="25" customWidth="1"/>
    <col min="7683" max="7683" width="12" style="25" bestFit="1" customWidth="1"/>
    <col min="7684" max="7684" width="6.109375" style="25" bestFit="1" customWidth="1"/>
    <col min="7685" max="7934" width="8.88671875" style="25"/>
    <col min="7935" max="7935" width="31" style="25" bestFit="1" customWidth="1"/>
    <col min="7936" max="7936" width="12" style="25" bestFit="1" customWidth="1"/>
    <col min="7937" max="7937" width="6.109375" style="25" bestFit="1" customWidth="1"/>
    <col min="7938" max="7938" width="8.6640625" style="25" customWidth="1"/>
    <col min="7939" max="7939" width="12" style="25" bestFit="1" customWidth="1"/>
    <col min="7940" max="7940" width="6.109375" style="25" bestFit="1" customWidth="1"/>
    <col min="7941" max="8190" width="8.88671875" style="25"/>
    <col min="8191" max="8191" width="31" style="25" bestFit="1" customWidth="1"/>
    <col min="8192" max="8192" width="12" style="25" bestFit="1" customWidth="1"/>
    <col min="8193" max="8193" width="6.109375" style="25" bestFit="1" customWidth="1"/>
    <col min="8194" max="8194" width="8.6640625" style="25" customWidth="1"/>
    <col min="8195" max="8195" width="12" style="25" bestFit="1" customWidth="1"/>
    <col min="8196" max="8196" width="6.109375" style="25" bestFit="1" customWidth="1"/>
    <col min="8197" max="8446" width="8.88671875" style="25"/>
    <col min="8447" max="8447" width="31" style="25" bestFit="1" customWidth="1"/>
    <col min="8448" max="8448" width="12" style="25" bestFit="1" customWidth="1"/>
    <col min="8449" max="8449" width="6.109375" style="25" bestFit="1" customWidth="1"/>
    <col min="8450" max="8450" width="8.6640625" style="25" customWidth="1"/>
    <col min="8451" max="8451" width="12" style="25" bestFit="1" customWidth="1"/>
    <col min="8452" max="8452" width="6.109375" style="25" bestFit="1" customWidth="1"/>
    <col min="8453" max="8702" width="8.88671875" style="25"/>
    <col min="8703" max="8703" width="31" style="25" bestFit="1" customWidth="1"/>
    <col min="8704" max="8704" width="12" style="25" bestFit="1" customWidth="1"/>
    <col min="8705" max="8705" width="6.109375" style="25" bestFit="1" customWidth="1"/>
    <col min="8706" max="8706" width="8.6640625" style="25" customWidth="1"/>
    <col min="8707" max="8707" width="12" style="25" bestFit="1" customWidth="1"/>
    <col min="8708" max="8708" width="6.109375" style="25" bestFit="1" customWidth="1"/>
    <col min="8709" max="8958" width="8.88671875" style="25"/>
    <col min="8959" max="8959" width="31" style="25" bestFit="1" customWidth="1"/>
    <col min="8960" max="8960" width="12" style="25" bestFit="1" customWidth="1"/>
    <col min="8961" max="8961" width="6.109375" style="25" bestFit="1" customWidth="1"/>
    <col min="8962" max="8962" width="8.6640625" style="25" customWidth="1"/>
    <col min="8963" max="8963" width="12" style="25" bestFit="1" customWidth="1"/>
    <col min="8964" max="8964" width="6.109375" style="25" bestFit="1" customWidth="1"/>
    <col min="8965" max="9214" width="8.88671875" style="25"/>
    <col min="9215" max="9215" width="31" style="25" bestFit="1" customWidth="1"/>
    <col min="9216" max="9216" width="12" style="25" bestFit="1" customWidth="1"/>
    <col min="9217" max="9217" width="6.109375" style="25" bestFit="1" customWidth="1"/>
    <col min="9218" max="9218" width="8.6640625" style="25" customWidth="1"/>
    <col min="9219" max="9219" width="12" style="25" bestFit="1" customWidth="1"/>
    <col min="9220" max="9220" width="6.109375" style="25" bestFit="1" customWidth="1"/>
    <col min="9221" max="9470" width="8.88671875" style="25"/>
    <col min="9471" max="9471" width="31" style="25" bestFit="1" customWidth="1"/>
    <col min="9472" max="9472" width="12" style="25" bestFit="1" customWidth="1"/>
    <col min="9473" max="9473" width="6.109375" style="25" bestFit="1" customWidth="1"/>
    <col min="9474" max="9474" width="8.6640625" style="25" customWidth="1"/>
    <col min="9475" max="9475" width="12" style="25" bestFit="1" customWidth="1"/>
    <col min="9476" max="9476" width="6.109375" style="25" bestFit="1" customWidth="1"/>
    <col min="9477" max="9726" width="8.88671875" style="25"/>
    <col min="9727" max="9727" width="31" style="25" bestFit="1" customWidth="1"/>
    <col min="9728" max="9728" width="12" style="25" bestFit="1" customWidth="1"/>
    <col min="9729" max="9729" width="6.109375" style="25" bestFit="1" customWidth="1"/>
    <col min="9730" max="9730" width="8.6640625" style="25" customWidth="1"/>
    <col min="9731" max="9731" width="12" style="25" bestFit="1" customWidth="1"/>
    <col min="9732" max="9732" width="6.109375" style="25" bestFit="1" customWidth="1"/>
    <col min="9733" max="9982" width="8.88671875" style="25"/>
    <col min="9983" max="9983" width="31" style="25" bestFit="1" customWidth="1"/>
    <col min="9984" max="9984" width="12" style="25" bestFit="1" customWidth="1"/>
    <col min="9985" max="9985" width="6.109375" style="25" bestFit="1" customWidth="1"/>
    <col min="9986" max="9986" width="8.6640625" style="25" customWidth="1"/>
    <col min="9987" max="9987" width="12" style="25" bestFit="1" customWidth="1"/>
    <col min="9988" max="9988" width="6.109375" style="25" bestFit="1" customWidth="1"/>
    <col min="9989" max="10238" width="8.88671875" style="25"/>
    <col min="10239" max="10239" width="31" style="25" bestFit="1" customWidth="1"/>
    <col min="10240" max="10240" width="12" style="25" bestFit="1" customWidth="1"/>
    <col min="10241" max="10241" width="6.109375" style="25" bestFit="1" customWidth="1"/>
    <col min="10242" max="10242" width="8.6640625" style="25" customWidth="1"/>
    <col min="10243" max="10243" width="12" style="25" bestFit="1" customWidth="1"/>
    <col min="10244" max="10244" width="6.109375" style="25" bestFit="1" customWidth="1"/>
    <col min="10245" max="10494" width="8.88671875" style="25"/>
    <col min="10495" max="10495" width="31" style="25" bestFit="1" customWidth="1"/>
    <col min="10496" max="10496" width="12" style="25" bestFit="1" customWidth="1"/>
    <col min="10497" max="10497" width="6.109375" style="25" bestFit="1" customWidth="1"/>
    <col min="10498" max="10498" width="8.6640625" style="25" customWidth="1"/>
    <col min="10499" max="10499" width="12" style="25" bestFit="1" customWidth="1"/>
    <col min="10500" max="10500" width="6.109375" style="25" bestFit="1" customWidth="1"/>
    <col min="10501" max="10750" width="8.88671875" style="25"/>
    <col min="10751" max="10751" width="31" style="25" bestFit="1" customWidth="1"/>
    <col min="10752" max="10752" width="12" style="25" bestFit="1" customWidth="1"/>
    <col min="10753" max="10753" width="6.109375" style="25" bestFit="1" customWidth="1"/>
    <col min="10754" max="10754" width="8.6640625" style="25" customWidth="1"/>
    <col min="10755" max="10755" width="12" style="25" bestFit="1" customWidth="1"/>
    <col min="10756" max="10756" width="6.109375" style="25" bestFit="1" customWidth="1"/>
    <col min="10757" max="11006" width="8.88671875" style="25"/>
    <col min="11007" max="11007" width="31" style="25" bestFit="1" customWidth="1"/>
    <col min="11008" max="11008" width="12" style="25" bestFit="1" customWidth="1"/>
    <col min="11009" max="11009" width="6.109375" style="25" bestFit="1" customWidth="1"/>
    <col min="11010" max="11010" width="8.6640625" style="25" customWidth="1"/>
    <col min="11011" max="11011" width="12" style="25" bestFit="1" customWidth="1"/>
    <col min="11012" max="11012" width="6.109375" style="25" bestFit="1" customWidth="1"/>
    <col min="11013" max="11262" width="8.88671875" style="25"/>
    <col min="11263" max="11263" width="31" style="25" bestFit="1" customWidth="1"/>
    <col min="11264" max="11264" width="12" style="25" bestFit="1" customWidth="1"/>
    <col min="11265" max="11265" width="6.109375" style="25" bestFit="1" customWidth="1"/>
    <col min="11266" max="11266" width="8.6640625" style="25" customWidth="1"/>
    <col min="11267" max="11267" width="12" style="25" bestFit="1" customWidth="1"/>
    <col min="11268" max="11268" width="6.109375" style="25" bestFit="1" customWidth="1"/>
    <col min="11269" max="11518" width="8.88671875" style="25"/>
    <col min="11519" max="11519" width="31" style="25" bestFit="1" customWidth="1"/>
    <col min="11520" max="11520" width="12" style="25" bestFit="1" customWidth="1"/>
    <col min="11521" max="11521" width="6.109375" style="25" bestFit="1" customWidth="1"/>
    <col min="11522" max="11522" width="8.6640625" style="25" customWidth="1"/>
    <col min="11523" max="11523" width="12" style="25" bestFit="1" customWidth="1"/>
    <col min="11524" max="11524" width="6.109375" style="25" bestFit="1" customWidth="1"/>
    <col min="11525" max="11774" width="8.88671875" style="25"/>
    <col min="11775" max="11775" width="31" style="25" bestFit="1" customWidth="1"/>
    <col min="11776" max="11776" width="12" style="25" bestFit="1" customWidth="1"/>
    <col min="11777" max="11777" width="6.109375" style="25" bestFit="1" customWidth="1"/>
    <col min="11778" max="11778" width="8.6640625" style="25" customWidth="1"/>
    <col min="11779" max="11779" width="12" style="25" bestFit="1" customWidth="1"/>
    <col min="11780" max="11780" width="6.109375" style="25" bestFit="1" customWidth="1"/>
    <col min="11781" max="12030" width="8.88671875" style="25"/>
    <col min="12031" max="12031" width="31" style="25" bestFit="1" customWidth="1"/>
    <col min="12032" max="12032" width="12" style="25" bestFit="1" customWidth="1"/>
    <col min="12033" max="12033" width="6.109375" style="25" bestFit="1" customWidth="1"/>
    <col min="12034" max="12034" width="8.6640625" style="25" customWidth="1"/>
    <col min="12035" max="12035" width="12" style="25" bestFit="1" customWidth="1"/>
    <col min="12036" max="12036" width="6.109375" style="25" bestFit="1" customWidth="1"/>
    <col min="12037" max="12286" width="8.88671875" style="25"/>
    <col min="12287" max="12287" width="31" style="25" bestFit="1" customWidth="1"/>
    <col min="12288" max="12288" width="12" style="25" bestFit="1" customWidth="1"/>
    <col min="12289" max="12289" width="6.109375" style="25" bestFit="1" customWidth="1"/>
    <col min="12290" max="12290" width="8.6640625" style="25" customWidth="1"/>
    <col min="12291" max="12291" width="12" style="25" bestFit="1" customWidth="1"/>
    <col min="12292" max="12292" width="6.109375" style="25" bestFit="1" customWidth="1"/>
    <col min="12293" max="12542" width="8.88671875" style="25"/>
    <col min="12543" max="12543" width="31" style="25" bestFit="1" customWidth="1"/>
    <col min="12544" max="12544" width="12" style="25" bestFit="1" customWidth="1"/>
    <col min="12545" max="12545" width="6.109375" style="25" bestFit="1" customWidth="1"/>
    <col min="12546" max="12546" width="8.6640625" style="25" customWidth="1"/>
    <col min="12547" max="12547" width="12" style="25" bestFit="1" customWidth="1"/>
    <col min="12548" max="12548" width="6.109375" style="25" bestFit="1" customWidth="1"/>
    <col min="12549" max="12798" width="8.88671875" style="25"/>
    <col min="12799" max="12799" width="31" style="25" bestFit="1" customWidth="1"/>
    <col min="12800" max="12800" width="12" style="25" bestFit="1" customWidth="1"/>
    <col min="12801" max="12801" width="6.109375" style="25" bestFit="1" customWidth="1"/>
    <col min="12802" max="12802" width="8.6640625" style="25" customWidth="1"/>
    <col min="12803" max="12803" width="12" style="25" bestFit="1" customWidth="1"/>
    <col min="12804" max="12804" width="6.109375" style="25" bestFit="1" customWidth="1"/>
    <col min="12805" max="13054" width="8.88671875" style="25"/>
    <col min="13055" max="13055" width="31" style="25" bestFit="1" customWidth="1"/>
    <col min="13056" max="13056" width="12" style="25" bestFit="1" customWidth="1"/>
    <col min="13057" max="13057" width="6.109375" style="25" bestFit="1" customWidth="1"/>
    <col min="13058" max="13058" width="8.6640625" style="25" customWidth="1"/>
    <col min="13059" max="13059" width="12" style="25" bestFit="1" customWidth="1"/>
    <col min="13060" max="13060" width="6.109375" style="25" bestFit="1" customWidth="1"/>
    <col min="13061" max="13310" width="8.88671875" style="25"/>
    <col min="13311" max="13311" width="31" style="25" bestFit="1" customWidth="1"/>
    <col min="13312" max="13312" width="12" style="25" bestFit="1" customWidth="1"/>
    <col min="13313" max="13313" width="6.109375" style="25" bestFit="1" customWidth="1"/>
    <col min="13314" max="13314" width="8.6640625" style="25" customWidth="1"/>
    <col min="13315" max="13315" width="12" style="25" bestFit="1" customWidth="1"/>
    <col min="13316" max="13316" width="6.109375" style="25" bestFit="1" customWidth="1"/>
    <col min="13317" max="13566" width="8.88671875" style="25"/>
    <col min="13567" max="13567" width="31" style="25" bestFit="1" customWidth="1"/>
    <col min="13568" max="13568" width="12" style="25" bestFit="1" customWidth="1"/>
    <col min="13569" max="13569" width="6.109375" style="25" bestFit="1" customWidth="1"/>
    <col min="13570" max="13570" width="8.6640625" style="25" customWidth="1"/>
    <col min="13571" max="13571" width="12" style="25" bestFit="1" customWidth="1"/>
    <col min="13572" max="13572" width="6.109375" style="25" bestFit="1" customWidth="1"/>
    <col min="13573" max="13822" width="8.88671875" style="25"/>
    <col min="13823" max="13823" width="31" style="25" bestFit="1" customWidth="1"/>
    <col min="13824" max="13824" width="12" style="25" bestFit="1" customWidth="1"/>
    <col min="13825" max="13825" width="6.109375" style="25" bestFit="1" customWidth="1"/>
    <col min="13826" max="13826" width="8.6640625" style="25" customWidth="1"/>
    <col min="13827" max="13827" width="12" style="25" bestFit="1" customWidth="1"/>
    <col min="13828" max="13828" width="6.109375" style="25" bestFit="1" customWidth="1"/>
    <col min="13829" max="14078" width="8.88671875" style="25"/>
    <col min="14079" max="14079" width="31" style="25" bestFit="1" customWidth="1"/>
    <col min="14080" max="14080" width="12" style="25" bestFit="1" customWidth="1"/>
    <col min="14081" max="14081" width="6.109375" style="25" bestFit="1" customWidth="1"/>
    <col min="14082" max="14082" width="8.6640625" style="25" customWidth="1"/>
    <col min="14083" max="14083" width="12" style="25" bestFit="1" customWidth="1"/>
    <col min="14084" max="14084" width="6.109375" style="25" bestFit="1" customWidth="1"/>
    <col min="14085" max="14334" width="8.88671875" style="25"/>
    <col min="14335" max="14335" width="31" style="25" bestFit="1" customWidth="1"/>
    <col min="14336" max="14336" width="12" style="25" bestFit="1" customWidth="1"/>
    <col min="14337" max="14337" width="6.109375" style="25" bestFit="1" customWidth="1"/>
    <col min="14338" max="14338" width="8.6640625" style="25" customWidth="1"/>
    <col min="14339" max="14339" width="12" style="25" bestFit="1" customWidth="1"/>
    <col min="14340" max="14340" width="6.109375" style="25" bestFit="1" customWidth="1"/>
    <col min="14341" max="14590" width="8.88671875" style="25"/>
    <col min="14591" max="14591" width="31" style="25" bestFit="1" customWidth="1"/>
    <col min="14592" max="14592" width="12" style="25" bestFit="1" customWidth="1"/>
    <col min="14593" max="14593" width="6.109375" style="25" bestFit="1" customWidth="1"/>
    <col min="14594" max="14594" width="8.6640625" style="25" customWidth="1"/>
    <col min="14595" max="14595" width="12" style="25" bestFit="1" customWidth="1"/>
    <col min="14596" max="14596" width="6.109375" style="25" bestFit="1" customWidth="1"/>
    <col min="14597" max="14846" width="8.88671875" style="25"/>
    <col min="14847" max="14847" width="31" style="25" bestFit="1" customWidth="1"/>
    <col min="14848" max="14848" width="12" style="25" bestFit="1" customWidth="1"/>
    <col min="14849" max="14849" width="6.109375" style="25" bestFit="1" customWidth="1"/>
    <col min="14850" max="14850" width="8.6640625" style="25" customWidth="1"/>
    <col min="14851" max="14851" width="12" style="25" bestFit="1" customWidth="1"/>
    <col min="14852" max="14852" width="6.109375" style="25" bestFit="1" customWidth="1"/>
    <col min="14853" max="15102" width="8.88671875" style="25"/>
    <col min="15103" max="15103" width="31" style="25" bestFit="1" customWidth="1"/>
    <col min="15104" max="15104" width="12" style="25" bestFit="1" customWidth="1"/>
    <col min="15105" max="15105" width="6.109375" style="25" bestFit="1" customWidth="1"/>
    <col min="15106" max="15106" width="8.6640625" style="25" customWidth="1"/>
    <col min="15107" max="15107" width="12" style="25" bestFit="1" customWidth="1"/>
    <col min="15108" max="15108" width="6.109375" style="25" bestFit="1" customWidth="1"/>
    <col min="15109" max="15358" width="8.88671875" style="25"/>
    <col min="15359" max="15359" width="31" style="25" bestFit="1" customWidth="1"/>
    <col min="15360" max="15360" width="12" style="25" bestFit="1" customWidth="1"/>
    <col min="15361" max="15361" width="6.109375" style="25" bestFit="1" customWidth="1"/>
    <col min="15362" max="15362" width="8.6640625" style="25" customWidth="1"/>
    <col min="15363" max="15363" width="12" style="25" bestFit="1" customWidth="1"/>
    <col min="15364" max="15364" width="6.109375" style="25" bestFit="1" customWidth="1"/>
    <col min="15365" max="15614" width="8.88671875" style="25"/>
    <col min="15615" max="15615" width="31" style="25" bestFit="1" customWidth="1"/>
    <col min="15616" max="15616" width="12" style="25" bestFit="1" customWidth="1"/>
    <col min="15617" max="15617" width="6.109375" style="25" bestFit="1" customWidth="1"/>
    <col min="15618" max="15618" width="8.6640625" style="25" customWidth="1"/>
    <col min="15619" max="15619" width="12" style="25" bestFit="1" customWidth="1"/>
    <col min="15620" max="15620" width="6.109375" style="25" bestFit="1" customWidth="1"/>
    <col min="15621" max="15870" width="8.88671875" style="25"/>
    <col min="15871" max="15871" width="31" style="25" bestFit="1" customWidth="1"/>
    <col min="15872" max="15872" width="12" style="25" bestFit="1" customWidth="1"/>
    <col min="15873" max="15873" width="6.109375" style="25" bestFit="1" customWidth="1"/>
    <col min="15874" max="15874" width="8.6640625" style="25" customWidth="1"/>
    <col min="15875" max="15875" width="12" style="25" bestFit="1" customWidth="1"/>
    <col min="15876" max="15876" width="6.109375" style="25" bestFit="1" customWidth="1"/>
    <col min="15877" max="16126" width="8.88671875" style="25"/>
    <col min="16127" max="16127" width="31" style="25" bestFit="1" customWidth="1"/>
    <col min="16128" max="16128" width="12" style="25" bestFit="1" customWidth="1"/>
    <col min="16129" max="16129" width="6.109375" style="25" bestFit="1" customWidth="1"/>
    <col min="16130" max="16130" width="8.6640625" style="25" customWidth="1"/>
    <col min="16131" max="16131" width="12" style="25" bestFit="1" customWidth="1"/>
    <col min="16132" max="16132" width="6.109375" style="25" bestFit="1" customWidth="1"/>
    <col min="16133" max="16384" width="8.88671875" style="25"/>
  </cols>
  <sheetData>
    <row r="1" spans="1:15" ht="15.6" x14ac:dyDescent="0.3">
      <c r="B1" s="1" t="s">
        <v>30</v>
      </c>
    </row>
    <row r="2" spans="1:15" ht="16.2" thickBot="1" x14ac:dyDescent="0.35">
      <c r="B2" s="1"/>
    </row>
    <row r="3" spans="1:15" x14ac:dyDescent="0.3">
      <c r="A3" s="26" t="s">
        <v>24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14" t="s">
        <v>25</v>
      </c>
    </row>
    <row r="4" spans="1:15" ht="15" thickBot="1" x14ac:dyDescent="0.35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5"/>
    </row>
    <row r="5" spans="1:15" ht="15" thickBot="1" x14ac:dyDescent="0.35">
      <c r="A5" s="6" t="s">
        <v>27</v>
      </c>
      <c r="B5" s="22"/>
      <c r="C5" s="39">
        <v>25000</v>
      </c>
      <c r="D5" s="5">
        <f>C40</f>
        <v>15950</v>
      </c>
      <c r="E5" s="5">
        <f t="shared" ref="E5:N5" si="0">D40</f>
        <v>14400</v>
      </c>
      <c r="F5" s="5">
        <f t="shared" si="0"/>
        <v>15850</v>
      </c>
      <c r="G5" s="5">
        <f t="shared" si="0"/>
        <v>22550</v>
      </c>
      <c r="H5" s="5">
        <f t="shared" si="0"/>
        <v>37625</v>
      </c>
      <c r="I5" s="5">
        <f t="shared" si="0"/>
        <v>58200</v>
      </c>
      <c r="J5" s="5">
        <f t="shared" si="0"/>
        <v>77900</v>
      </c>
      <c r="K5" s="5">
        <f t="shared" si="0"/>
        <v>101100</v>
      </c>
      <c r="L5" s="5">
        <f t="shared" si="0"/>
        <v>118800</v>
      </c>
      <c r="M5" s="5">
        <f t="shared" si="0"/>
        <v>131000</v>
      </c>
      <c r="N5" s="5">
        <f t="shared" si="0"/>
        <v>134950</v>
      </c>
      <c r="O5" s="16">
        <f>N5</f>
        <v>134950</v>
      </c>
    </row>
    <row r="6" spans="1:15" x14ac:dyDescent="0.3"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5"/>
    </row>
    <row r="7" spans="1:15" x14ac:dyDescent="0.3">
      <c r="A7" s="6" t="s">
        <v>34</v>
      </c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6"/>
    </row>
    <row r="8" spans="1:15" x14ac:dyDescent="0.3">
      <c r="A8" s="13"/>
      <c r="B8" s="2" t="s">
        <v>15</v>
      </c>
      <c r="C8" s="5">
        <v>65000</v>
      </c>
      <c r="D8" s="5">
        <v>65000</v>
      </c>
      <c r="E8" s="5">
        <v>70000</v>
      </c>
      <c r="F8" s="5">
        <v>80000</v>
      </c>
      <c r="G8" s="5">
        <v>95000</v>
      </c>
      <c r="H8" s="5">
        <v>105000</v>
      </c>
      <c r="I8" s="5">
        <v>110000</v>
      </c>
      <c r="J8" s="5">
        <v>110000</v>
      </c>
      <c r="K8" s="5">
        <v>100000</v>
      </c>
      <c r="L8" s="5">
        <v>90000</v>
      </c>
      <c r="M8" s="5">
        <v>75000</v>
      </c>
      <c r="N8" s="5">
        <v>70000</v>
      </c>
      <c r="O8" s="16">
        <f>SUM(C8:N8)</f>
        <v>1035000</v>
      </c>
    </row>
    <row r="9" spans="1:15" x14ac:dyDescent="0.3">
      <c r="A9" s="13"/>
      <c r="B9" s="2" t="s">
        <v>16</v>
      </c>
      <c r="C9" s="5">
        <v>8000</v>
      </c>
      <c r="D9" s="5">
        <v>8000</v>
      </c>
      <c r="E9" s="5">
        <v>9000</v>
      </c>
      <c r="F9" s="5">
        <v>9000</v>
      </c>
      <c r="G9" s="5">
        <v>10000</v>
      </c>
      <c r="H9" s="5">
        <v>11000</v>
      </c>
      <c r="I9" s="5">
        <v>12000</v>
      </c>
      <c r="J9" s="5">
        <v>12000</v>
      </c>
      <c r="K9" s="5">
        <v>10000</v>
      </c>
      <c r="L9" s="5">
        <v>10000</v>
      </c>
      <c r="M9" s="5">
        <v>9000</v>
      </c>
      <c r="N9" s="5">
        <v>7000</v>
      </c>
      <c r="O9" s="16">
        <f t="shared" ref="O9:O10" si="1">SUM(C9:N9)</f>
        <v>115000</v>
      </c>
    </row>
    <row r="10" spans="1:15" x14ac:dyDescent="0.3">
      <c r="A10" s="27"/>
      <c r="B10" s="2" t="s">
        <v>7</v>
      </c>
      <c r="C10" s="40">
        <v>1500</v>
      </c>
      <c r="D10" s="40">
        <v>1500</v>
      </c>
      <c r="E10" s="40">
        <v>1500</v>
      </c>
      <c r="F10" s="40">
        <v>1500</v>
      </c>
      <c r="G10" s="40">
        <v>1750</v>
      </c>
      <c r="H10" s="40">
        <v>1750</v>
      </c>
      <c r="I10" s="40">
        <v>2000</v>
      </c>
      <c r="J10" s="40">
        <v>2000</v>
      </c>
      <c r="K10" s="40">
        <v>2000</v>
      </c>
      <c r="L10" s="40">
        <v>1500</v>
      </c>
      <c r="M10" s="40">
        <v>1500</v>
      </c>
      <c r="N10" s="40">
        <v>1500</v>
      </c>
      <c r="O10" s="17">
        <f t="shared" si="1"/>
        <v>20000</v>
      </c>
    </row>
    <row r="11" spans="1:15" x14ac:dyDescent="0.3">
      <c r="B11" s="6" t="s">
        <v>6</v>
      </c>
      <c r="C11" s="7">
        <f>C8+C9+C10</f>
        <v>74500</v>
      </c>
      <c r="D11" s="7">
        <f t="shared" ref="D11:O11" si="2">D8+D9+D10</f>
        <v>74500</v>
      </c>
      <c r="E11" s="7">
        <f t="shared" si="2"/>
        <v>80500</v>
      </c>
      <c r="F11" s="7">
        <f t="shared" si="2"/>
        <v>90500</v>
      </c>
      <c r="G11" s="7">
        <f t="shared" si="2"/>
        <v>106750</v>
      </c>
      <c r="H11" s="7">
        <f t="shared" si="2"/>
        <v>117750</v>
      </c>
      <c r="I11" s="7">
        <f t="shared" si="2"/>
        <v>124000</v>
      </c>
      <c r="J11" s="7">
        <f t="shared" si="2"/>
        <v>124000</v>
      </c>
      <c r="K11" s="7">
        <f t="shared" si="2"/>
        <v>112000</v>
      </c>
      <c r="L11" s="7">
        <f t="shared" si="2"/>
        <v>101500</v>
      </c>
      <c r="M11" s="7">
        <f t="shared" si="2"/>
        <v>85500</v>
      </c>
      <c r="N11" s="7">
        <f t="shared" si="2"/>
        <v>78500</v>
      </c>
      <c r="O11" s="18">
        <f t="shared" si="2"/>
        <v>1170000</v>
      </c>
    </row>
    <row r="12" spans="1:15" x14ac:dyDescent="0.3"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6"/>
    </row>
    <row r="13" spans="1:15" x14ac:dyDescent="0.3">
      <c r="A13" s="6" t="s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6"/>
    </row>
    <row r="14" spans="1:15" x14ac:dyDescent="0.3">
      <c r="A14" s="13"/>
      <c r="B14" s="2" t="s">
        <v>17</v>
      </c>
      <c r="C14" s="5">
        <f>C11*0.35</f>
        <v>26075</v>
      </c>
      <c r="D14" s="5">
        <f t="shared" ref="D14:N14" si="3">D11*0.35</f>
        <v>26075</v>
      </c>
      <c r="E14" s="5">
        <f t="shared" si="3"/>
        <v>28175</v>
      </c>
      <c r="F14" s="5">
        <f t="shared" si="3"/>
        <v>31674.999999999996</v>
      </c>
      <c r="G14" s="5">
        <f t="shared" si="3"/>
        <v>37362.5</v>
      </c>
      <c r="H14" s="5">
        <f t="shared" si="3"/>
        <v>41212.5</v>
      </c>
      <c r="I14" s="5">
        <f t="shared" si="3"/>
        <v>43400</v>
      </c>
      <c r="J14" s="5">
        <f t="shared" si="3"/>
        <v>43400</v>
      </c>
      <c r="K14" s="5">
        <f t="shared" si="3"/>
        <v>39200</v>
      </c>
      <c r="L14" s="5">
        <f t="shared" si="3"/>
        <v>35525</v>
      </c>
      <c r="M14" s="5">
        <f t="shared" si="3"/>
        <v>29924.999999999996</v>
      </c>
      <c r="N14" s="5">
        <f t="shared" si="3"/>
        <v>27475</v>
      </c>
      <c r="O14" s="16">
        <f>SUM(C14:N14)</f>
        <v>409500</v>
      </c>
    </row>
    <row r="15" spans="1:15" x14ac:dyDescent="0.3">
      <c r="A15" s="13"/>
      <c r="B15" s="2" t="s">
        <v>10</v>
      </c>
      <c r="C15" s="5">
        <f>C11*0.1</f>
        <v>7450</v>
      </c>
      <c r="D15" s="5">
        <f t="shared" ref="D15:N15" si="4">D11*0.1</f>
        <v>7450</v>
      </c>
      <c r="E15" s="5">
        <f t="shared" si="4"/>
        <v>8050</v>
      </c>
      <c r="F15" s="5">
        <f t="shared" si="4"/>
        <v>9050</v>
      </c>
      <c r="G15" s="5">
        <f t="shared" si="4"/>
        <v>10675</v>
      </c>
      <c r="H15" s="5">
        <f t="shared" si="4"/>
        <v>11775</v>
      </c>
      <c r="I15" s="5">
        <f t="shared" si="4"/>
        <v>12400</v>
      </c>
      <c r="J15" s="5">
        <f t="shared" si="4"/>
        <v>12400</v>
      </c>
      <c r="K15" s="5">
        <f t="shared" si="4"/>
        <v>11200</v>
      </c>
      <c r="L15" s="5">
        <f t="shared" si="4"/>
        <v>10150</v>
      </c>
      <c r="M15" s="5">
        <f t="shared" si="4"/>
        <v>8550</v>
      </c>
      <c r="N15" s="5">
        <f t="shared" si="4"/>
        <v>7850</v>
      </c>
      <c r="O15" s="16">
        <f t="shared" ref="O15:O16" si="5">SUM(C15:N15)</f>
        <v>117000</v>
      </c>
    </row>
    <row r="16" spans="1:15" x14ac:dyDescent="0.3">
      <c r="A16" s="27"/>
      <c r="B16" s="2" t="s">
        <v>9</v>
      </c>
      <c r="C16" s="40">
        <f>C11*0.05</f>
        <v>3725</v>
      </c>
      <c r="D16" s="40">
        <f t="shared" ref="D16:N16" si="6">D11*0.05</f>
        <v>3725</v>
      </c>
      <c r="E16" s="40">
        <f t="shared" si="6"/>
        <v>4025</v>
      </c>
      <c r="F16" s="40">
        <f t="shared" si="6"/>
        <v>4525</v>
      </c>
      <c r="G16" s="40">
        <f t="shared" si="6"/>
        <v>5337.5</v>
      </c>
      <c r="H16" s="40">
        <f t="shared" si="6"/>
        <v>5887.5</v>
      </c>
      <c r="I16" s="40">
        <f t="shared" si="6"/>
        <v>6200</v>
      </c>
      <c r="J16" s="40">
        <f t="shared" si="6"/>
        <v>6200</v>
      </c>
      <c r="K16" s="40">
        <f t="shared" si="6"/>
        <v>5600</v>
      </c>
      <c r="L16" s="40">
        <f t="shared" si="6"/>
        <v>5075</v>
      </c>
      <c r="M16" s="40">
        <f t="shared" si="6"/>
        <v>4275</v>
      </c>
      <c r="N16" s="40">
        <f t="shared" si="6"/>
        <v>3925</v>
      </c>
      <c r="O16" s="17">
        <f t="shared" si="5"/>
        <v>58500</v>
      </c>
    </row>
    <row r="17" spans="1:15" x14ac:dyDescent="0.3">
      <c r="B17" s="6" t="s">
        <v>11</v>
      </c>
      <c r="C17" s="7">
        <f>C14+C15+C16</f>
        <v>37250</v>
      </c>
      <c r="D17" s="7">
        <f t="shared" ref="D17:O17" si="7">D14+D15+D16</f>
        <v>37250</v>
      </c>
      <c r="E17" s="7">
        <f t="shared" si="7"/>
        <v>40250</v>
      </c>
      <c r="F17" s="7">
        <f t="shared" si="7"/>
        <v>45250</v>
      </c>
      <c r="G17" s="7">
        <f t="shared" si="7"/>
        <v>53375</v>
      </c>
      <c r="H17" s="7">
        <f t="shared" si="7"/>
        <v>58875</v>
      </c>
      <c r="I17" s="7">
        <f t="shared" si="7"/>
        <v>62000</v>
      </c>
      <c r="J17" s="7">
        <f t="shared" si="7"/>
        <v>62000</v>
      </c>
      <c r="K17" s="7">
        <f t="shared" si="7"/>
        <v>56000</v>
      </c>
      <c r="L17" s="7">
        <f t="shared" si="7"/>
        <v>50750</v>
      </c>
      <c r="M17" s="7">
        <f t="shared" si="7"/>
        <v>42750</v>
      </c>
      <c r="N17" s="7">
        <f t="shared" si="7"/>
        <v>39250</v>
      </c>
      <c r="O17" s="18">
        <f t="shared" si="7"/>
        <v>585000</v>
      </c>
    </row>
    <row r="18" spans="1:15" x14ac:dyDescent="0.3"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6"/>
    </row>
    <row r="19" spans="1:15" x14ac:dyDescent="0.3">
      <c r="B19" s="6" t="s">
        <v>0</v>
      </c>
      <c r="C19" s="7">
        <f>C11-C17</f>
        <v>37250</v>
      </c>
      <c r="D19" s="7">
        <f t="shared" ref="D19:O19" si="8">D11-D17</f>
        <v>37250</v>
      </c>
      <c r="E19" s="7">
        <f t="shared" si="8"/>
        <v>40250</v>
      </c>
      <c r="F19" s="7">
        <f t="shared" si="8"/>
        <v>45250</v>
      </c>
      <c r="G19" s="7">
        <f t="shared" si="8"/>
        <v>53375</v>
      </c>
      <c r="H19" s="7">
        <f t="shared" si="8"/>
        <v>58875</v>
      </c>
      <c r="I19" s="7">
        <f t="shared" si="8"/>
        <v>62000</v>
      </c>
      <c r="J19" s="7">
        <f t="shared" si="8"/>
        <v>62000</v>
      </c>
      <c r="K19" s="7">
        <f t="shared" si="8"/>
        <v>56000</v>
      </c>
      <c r="L19" s="7">
        <f t="shared" si="8"/>
        <v>50750</v>
      </c>
      <c r="M19" s="7">
        <f t="shared" si="8"/>
        <v>42750</v>
      </c>
      <c r="N19" s="7">
        <f t="shared" si="8"/>
        <v>39250</v>
      </c>
      <c r="O19" s="18">
        <f t="shared" si="8"/>
        <v>585000</v>
      </c>
    </row>
    <row r="20" spans="1:15" x14ac:dyDescent="0.3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1:15" x14ac:dyDescent="0.3">
      <c r="A21" s="6" t="s">
        <v>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</row>
    <row r="22" spans="1:15" x14ac:dyDescent="0.3">
      <c r="A22" s="27"/>
      <c r="B22" s="2" t="s">
        <v>2</v>
      </c>
      <c r="C22" s="41">
        <v>10000</v>
      </c>
      <c r="D22" s="41">
        <v>10000</v>
      </c>
      <c r="E22" s="41">
        <v>10000</v>
      </c>
      <c r="F22" s="41">
        <v>10000</v>
      </c>
      <c r="G22" s="41">
        <v>10000</v>
      </c>
      <c r="H22" s="41">
        <v>10000</v>
      </c>
      <c r="I22" s="41">
        <v>10000</v>
      </c>
      <c r="J22" s="41">
        <v>10000</v>
      </c>
      <c r="K22" s="41">
        <v>10000</v>
      </c>
      <c r="L22" s="41">
        <v>10000</v>
      </c>
      <c r="M22" s="41">
        <v>10000</v>
      </c>
      <c r="N22" s="41">
        <v>10000</v>
      </c>
      <c r="O22" s="19">
        <f>SUM(C22:N22)</f>
        <v>120000</v>
      </c>
    </row>
    <row r="23" spans="1:15" x14ac:dyDescent="0.3">
      <c r="A23" s="27"/>
      <c r="B23" s="2" t="s">
        <v>18</v>
      </c>
      <c r="C23" s="41">
        <v>15000</v>
      </c>
      <c r="D23" s="41">
        <v>15000</v>
      </c>
      <c r="E23" s="41">
        <v>15000</v>
      </c>
      <c r="F23" s="41">
        <v>15000</v>
      </c>
      <c r="G23" s="41">
        <v>15000</v>
      </c>
      <c r="H23" s="41">
        <v>15000</v>
      </c>
      <c r="I23" s="41">
        <v>15000</v>
      </c>
      <c r="J23" s="41">
        <v>15000</v>
      </c>
      <c r="K23" s="41">
        <v>15000</v>
      </c>
      <c r="L23" s="41">
        <v>15000</v>
      </c>
      <c r="M23" s="41">
        <v>15000</v>
      </c>
      <c r="N23" s="41">
        <v>15000</v>
      </c>
      <c r="O23" s="19">
        <f t="shared" ref="O23:O31" si="9">SUM(C23:N23)</f>
        <v>180000</v>
      </c>
    </row>
    <row r="24" spans="1:15" x14ac:dyDescent="0.3">
      <c r="A24" s="27"/>
      <c r="B24" s="2" t="s">
        <v>19</v>
      </c>
      <c r="C24" s="41">
        <v>1100</v>
      </c>
      <c r="D24" s="41">
        <v>1100</v>
      </c>
      <c r="E24" s="41">
        <v>1100</v>
      </c>
      <c r="F24" s="41">
        <v>1100</v>
      </c>
      <c r="G24" s="41">
        <v>1100</v>
      </c>
      <c r="H24" s="41">
        <v>1100</v>
      </c>
      <c r="I24" s="41">
        <v>1100</v>
      </c>
      <c r="J24" s="41">
        <v>1100</v>
      </c>
      <c r="K24" s="41">
        <v>1100</v>
      </c>
      <c r="L24" s="41">
        <v>1100</v>
      </c>
      <c r="M24" s="41">
        <v>1100</v>
      </c>
      <c r="N24" s="41">
        <v>1100</v>
      </c>
      <c r="O24" s="19">
        <f t="shared" si="9"/>
        <v>13200</v>
      </c>
    </row>
    <row r="25" spans="1:15" x14ac:dyDescent="0.3">
      <c r="A25" s="27"/>
      <c r="B25" s="2" t="s">
        <v>3</v>
      </c>
      <c r="C25" s="41">
        <v>2500</v>
      </c>
      <c r="D25" s="41">
        <v>2500</v>
      </c>
      <c r="E25" s="41">
        <v>2500</v>
      </c>
      <c r="F25" s="41">
        <v>2500</v>
      </c>
      <c r="G25" s="41">
        <v>2500</v>
      </c>
      <c r="H25" s="41">
        <v>2500</v>
      </c>
      <c r="I25" s="41">
        <v>2500</v>
      </c>
      <c r="J25" s="41">
        <v>2500</v>
      </c>
      <c r="K25" s="41">
        <v>2500</v>
      </c>
      <c r="L25" s="41">
        <v>2500</v>
      </c>
      <c r="M25" s="41">
        <v>2500</v>
      </c>
      <c r="N25" s="41">
        <v>2500</v>
      </c>
      <c r="O25" s="19">
        <f t="shared" si="9"/>
        <v>30000</v>
      </c>
    </row>
    <row r="26" spans="1:15" x14ac:dyDescent="0.3">
      <c r="A26" s="27"/>
      <c r="B26" s="2" t="s">
        <v>20</v>
      </c>
      <c r="C26" s="41">
        <v>5000</v>
      </c>
      <c r="D26" s="41">
        <v>1500</v>
      </c>
      <c r="E26" s="41">
        <v>1500</v>
      </c>
      <c r="F26" s="41">
        <v>1500</v>
      </c>
      <c r="G26" s="41">
        <v>1500</v>
      </c>
      <c r="H26" s="41">
        <v>1500</v>
      </c>
      <c r="I26" s="41">
        <v>5000</v>
      </c>
      <c r="J26" s="41">
        <v>1500</v>
      </c>
      <c r="K26" s="41">
        <v>1500</v>
      </c>
      <c r="L26" s="41">
        <v>1500</v>
      </c>
      <c r="M26" s="41">
        <v>1500</v>
      </c>
      <c r="N26" s="41">
        <v>1500</v>
      </c>
      <c r="O26" s="19">
        <f t="shared" si="9"/>
        <v>25000</v>
      </c>
    </row>
    <row r="27" spans="1:15" x14ac:dyDescent="0.3">
      <c r="A27" s="27"/>
      <c r="B27" s="2" t="s">
        <v>12</v>
      </c>
      <c r="C27" s="41">
        <v>500</v>
      </c>
      <c r="D27" s="41">
        <v>500</v>
      </c>
      <c r="E27" s="41">
        <v>500</v>
      </c>
      <c r="F27" s="41">
        <v>500</v>
      </c>
      <c r="G27" s="41">
        <v>500</v>
      </c>
      <c r="H27" s="41">
        <v>500</v>
      </c>
      <c r="I27" s="41">
        <v>500</v>
      </c>
      <c r="J27" s="41">
        <v>500</v>
      </c>
      <c r="K27" s="41">
        <v>500</v>
      </c>
      <c r="L27" s="41">
        <v>500</v>
      </c>
      <c r="M27" s="41">
        <v>500</v>
      </c>
      <c r="N27" s="41">
        <v>500</v>
      </c>
      <c r="O27" s="19">
        <f t="shared" si="9"/>
        <v>6000</v>
      </c>
    </row>
    <row r="28" spans="1:15" x14ac:dyDescent="0.3">
      <c r="A28" s="27"/>
      <c r="B28" s="2" t="s">
        <v>13</v>
      </c>
      <c r="C28" s="41">
        <v>5000</v>
      </c>
      <c r="D28" s="41">
        <v>1000</v>
      </c>
      <c r="E28" s="41">
        <v>1000</v>
      </c>
      <c r="F28" s="41">
        <v>1000</v>
      </c>
      <c r="G28" s="41">
        <v>1000</v>
      </c>
      <c r="H28" s="41">
        <v>1000</v>
      </c>
      <c r="I28" s="41">
        <v>1000</v>
      </c>
      <c r="J28" s="41">
        <v>1000</v>
      </c>
      <c r="K28" s="41">
        <v>1000</v>
      </c>
      <c r="L28" s="41">
        <v>1000</v>
      </c>
      <c r="M28" s="41">
        <v>1000</v>
      </c>
      <c r="N28" s="41">
        <v>1000</v>
      </c>
      <c r="O28" s="19">
        <f t="shared" si="9"/>
        <v>16000</v>
      </c>
    </row>
    <row r="29" spans="1:15" x14ac:dyDescent="0.3">
      <c r="A29" s="27"/>
      <c r="B29" s="2" t="s">
        <v>14</v>
      </c>
      <c r="C29" s="41">
        <v>1500</v>
      </c>
      <c r="D29" s="41">
        <v>1500</v>
      </c>
      <c r="E29" s="41">
        <v>1500</v>
      </c>
      <c r="F29" s="41">
        <v>1250</v>
      </c>
      <c r="G29" s="41">
        <v>1000</v>
      </c>
      <c r="H29" s="41">
        <v>1000</v>
      </c>
      <c r="I29" s="41">
        <v>1500</v>
      </c>
      <c r="J29" s="41">
        <v>1500</v>
      </c>
      <c r="K29" s="41">
        <v>1000</v>
      </c>
      <c r="L29" s="41">
        <v>1250</v>
      </c>
      <c r="M29" s="41">
        <v>1500</v>
      </c>
      <c r="N29" s="41">
        <v>1500</v>
      </c>
      <c r="O29" s="19">
        <f t="shared" si="9"/>
        <v>16000</v>
      </c>
    </row>
    <row r="30" spans="1:15" x14ac:dyDescent="0.3">
      <c r="A30" s="27"/>
      <c r="B30" s="2" t="s">
        <v>21</v>
      </c>
      <c r="C30" s="41">
        <v>1200</v>
      </c>
      <c r="D30" s="41">
        <v>1200</v>
      </c>
      <c r="E30" s="41">
        <v>1200</v>
      </c>
      <c r="F30" s="41">
        <v>1200</v>
      </c>
      <c r="G30" s="41">
        <v>1200</v>
      </c>
      <c r="H30" s="41">
        <v>1200</v>
      </c>
      <c r="I30" s="41">
        <v>1200</v>
      </c>
      <c r="J30" s="41">
        <v>1200</v>
      </c>
      <c r="K30" s="41">
        <v>1200</v>
      </c>
      <c r="L30" s="41">
        <v>1200</v>
      </c>
      <c r="M30" s="41">
        <v>1200</v>
      </c>
      <c r="N30" s="41">
        <v>1200</v>
      </c>
      <c r="O30" s="19">
        <f t="shared" si="9"/>
        <v>14400</v>
      </c>
    </row>
    <row r="31" spans="1:15" x14ac:dyDescent="0.3">
      <c r="A31" s="27"/>
      <c r="B31" s="2" t="s">
        <v>22</v>
      </c>
      <c r="C31" s="42">
        <v>5000</v>
      </c>
      <c r="D31" s="42">
        <v>5000</v>
      </c>
      <c r="E31" s="42">
        <v>5000</v>
      </c>
      <c r="F31" s="42">
        <v>5000</v>
      </c>
      <c r="G31" s="42">
        <v>5000</v>
      </c>
      <c r="H31" s="42">
        <v>5000</v>
      </c>
      <c r="I31" s="42">
        <v>5000</v>
      </c>
      <c r="J31" s="42">
        <v>5000</v>
      </c>
      <c r="K31" s="42">
        <v>5000</v>
      </c>
      <c r="L31" s="42">
        <v>5000</v>
      </c>
      <c r="M31" s="42">
        <v>5000</v>
      </c>
      <c r="N31" s="42">
        <v>5000</v>
      </c>
      <c r="O31" s="20">
        <f t="shared" si="9"/>
        <v>60000</v>
      </c>
    </row>
    <row r="32" spans="1:15" x14ac:dyDescent="0.3">
      <c r="B32" s="8" t="s">
        <v>4</v>
      </c>
      <c r="C32" s="9">
        <f t="shared" ref="C32:O32" si="10">SUM(C22:C31)</f>
        <v>46800</v>
      </c>
      <c r="D32" s="9">
        <f t="shared" si="10"/>
        <v>39300</v>
      </c>
      <c r="E32" s="9">
        <f t="shared" si="10"/>
        <v>39300</v>
      </c>
      <c r="F32" s="9">
        <f t="shared" si="10"/>
        <v>39050</v>
      </c>
      <c r="G32" s="9">
        <f t="shared" si="10"/>
        <v>38800</v>
      </c>
      <c r="H32" s="9">
        <f t="shared" si="10"/>
        <v>38800</v>
      </c>
      <c r="I32" s="9">
        <f t="shared" si="10"/>
        <v>42800</v>
      </c>
      <c r="J32" s="9">
        <f t="shared" si="10"/>
        <v>39300</v>
      </c>
      <c r="K32" s="9">
        <f t="shared" si="10"/>
        <v>38800</v>
      </c>
      <c r="L32" s="9">
        <f t="shared" si="10"/>
        <v>39050</v>
      </c>
      <c r="M32" s="9">
        <f t="shared" si="10"/>
        <v>39300</v>
      </c>
      <c r="N32" s="9">
        <f t="shared" si="10"/>
        <v>39300</v>
      </c>
      <c r="O32" s="21">
        <f t="shared" si="10"/>
        <v>480600</v>
      </c>
    </row>
    <row r="33" spans="1:15" x14ac:dyDescent="0.3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</row>
    <row r="34" spans="1:15" ht="15" thickBot="1" x14ac:dyDescent="0.35">
      <c r="A34" s="10" t="s">
        <v>5</v>
      </c>
      <c r="C34" s="11">
        <f t="shared" ref="C34:O34" si="11">C19-C32</f>
        <v>-9550</v>
      </c>
      <c r="D34" s="11">
        <f t="shared" si="11"/>
        <v>-2050</v>
      </c>
      <c r="E34" s="11">
        <f t="shared" si="11"/>
        <v>950</v>
      </c>
      <c r="F34" s="11">
        <f t="shared" si="11"/>
        <v>6200</v>
      </c>
      <c r="G34" s="11">
        <f t="shared" si="11"/>
        <v>14575</v>
      </c>
      <c r="H34" s="11">
        <f t="shared" si="11"/>
        <v>20075</v>
      </c>
      <c r="I34" s="11">
        <f t="shared" si="11"/>
        <v>19200</v>
      </c>
      <c r="J34" s="11">
        <f t="shared" si="11"/>
        <v>22700</v>
      </c>
      <c r="K34" s="11">
        <f t="shared" si="11"/>
        <v>17200</v>
      </c>
      <c r="L34" s="11">
        <f t="shared" si="11"/>
        <v>11700</v>
      </c>
      <c r="M34" s="11">
        <f t="shared" si="11"/>
        <v>3450</v>
      </c>
      <c r="N34" s="11">
        <f t="shared" si="11"/>
        <v>-50</v>
      </c>
      <c r="O34" s="50">
        <f t="shared" si="11"/>
        <v>104400</v>
      </c>
    </row>
    <row r="35" spans="1:15" ht="15" thickTop="1" x14ac:dyDescent="0.3">
      <c r="B35" s="10" t="s">
        <v>31</v>
      </c>
      <c r="C35" s="12">
        <f>C27</f>
        <v>500</v>
      </c>
      <c r="D35" s="12">
        <f t="shared" ref="D35:N35" si="12">D27</f>
        <v>500</v>
      </c>
      <c r="E35" s="12">
        <f t="shared" si="12"/>
        <v>500</v>
      </c>
      <c r="F35" s="12">
        <f t="shared" si="12"/>
        <v>500</v>
      </c>
      <c r="G35" s="12">
        <f t="shared" si="12"/>
        <v>500</v>
      </c>
      <c r="H35" s="12">
        <f t="shared" si="12"/>
        <v>500</v>
      </c>
      <c r="I35" s="12">
        <f t="shared" si="12"/>
        <v>500</v>
      </c>
      <c r="J35" s="12">
        <f t="shared" si="12"/>
        <v>500</v>
      </c>
      <c r="K35" s="12">
        <f t="shared" si="12"/>
        <v>500</v>
      </c>
      <c r="L35" s="12">
        <f t="shared" si="12"/>
        <v>500</v>
      </c>
      <c r="M35" s="12">
        <f t="shared" si="12"/>
        <v>500</v>
      </c>
      <c r="N35" s="12">
        <f t="shared" si="12"/>
        <v>500</v>
      </c>
      <c r="O35" s="47">
        <f>SUM(C35:N35)</f>
        <v>6000</v>
      </c>
    </row>
    <row r="36" spans="1:15" ht="15" thickBot="1" x14ac:dyDescent="0.35">
      <c r="B36" s="10" t="s">
        <v>32</v>
      </c>
      <c r="C36" s="12">
        <f>C25</f>
        <v>2500</v>
      </c>
      <c r="D36" s="12">
        <f>D25</f>
        <v>2500</v>
      </c>
      <c r="E36" s="12">
        <f t="shared" ref="E36:N36" si="13">E25</f>
        <v>2500</v>
      </c>
      <c r="F36" s="12">
        <f t="shared" si="13"/>
        <v>2500</v>
      </c>
      <c r="G36" s="12">
        <f t="shared" si="13"/>
        <v>2500</v>
      </c>
      <c r="H36" s="12">
        <f t="shared" si="13"/>
        <v>2500</v>
      </c>
      <c r="I36" s="12">
        <f t="shared" si="13"/>
        <v>2500</v>
      </c>
      <c r="J36" s="12">
        <f t="shared" si="13"/>
        <v>2500</v>
      </c>
      <c r="K36" s="12">
        <f t="shared" si="13"/>
        <v>2500</v>
      </c>
      <c r="L36" s="12">
        <f t="shared" si="13"/>
        <v>2500</v>
      </c>
      <c r="M36" s="12">
        <f t="shared" si="13"/>
        <v>2500</v>
      </c>
      <c r="N36" s="12">
        <f t="shared" si="13"/>
        <v>2500</v>
      </c>
      <c r="O36" s="47">
        <f>SUM(C36:N36)</f>
        <v>30000</v>
      </c>
    </row>
    <row r="37" spans="1:15" ht="15" thickBot="1" x14ac:dyDescent="0.35">
      <c r="B37" s="10" t="s">
        <v>33</v>
      </c>
      <c r="C37" s="46">
        <v>2500</v>
      </c>
      <c r="D37" s="44">
        <f>C37</f>
        <v>2500</v>
      </c>
      <c r="E37" s="44">
        <f>C37</f>
        <v>2500</v>
      </c>
      <c r="F37" s="44">
        <f>C37</f>
        <v>2500</v>
      </c>
      <c r="G37" s="44">
        <f>C37</f>
        <v>2500</v>
      </c>
      <c r="H37" s="44">
        <f>C37</f>
        <v>2500</v>
      </c>
      <c r="I37" s="44">
        <f>C37</f>
        <v>2500</v>
      </c>
      <c r="J37" s="44">
        <f>C37</f>
        <v>2500</v>
      </c>
      <c r="K37" s="44">
        <f>C37</f>
        <v>2500</v>
      </c>
      <c r="L37" s="44">
        <f>C37</f>
        <v>2500</v>
      </c>
      <c r="M37" s="44">
        <f>C37</f>
        <v>2500</v>
      </c>
      <c r="N37" s="44">
        <f>C37</f>
        <v>2500</v>
      </c>
      <c r="O37" s="48">
        <f>SUM(C37:N37)</f>
        <v>30000</v>
      </c>
    </row>
    <row r="38" spans="1:15" x14ac:dyDescent="0.3">
      <c r="A38" s="10" t="s">
        <v>35</v>
      </c>
      <c r="C38" s="12">
        <f>C34+C35+C36-C37</f>
        <v>-9050</v>
      </c>
      <c r="D38" s="12">
        <f t="shared" ref="D38:N38" si="14">D34+D35+D36-D37</f>
        <v>-1550</v>
      </c>
      <c r="E38" s="12">
        <f t="shared" si="14"/>
        <v>1450</v>
      </c>
      <c r="F38" s="12">
        <f t="shared" si="14"/>
        <v>6700</v>
      </c>
      <c r="G38" s="12">
        <f t="shared" si="14"/>
        <v>15075</v>
      </c>
      <c r="H38" s="12">
        <f t="shared" si="14"/>
        <v>20575</v>
      </c>
      <c r="I38" s="12">
        <f t="shared" si="14"/>
        <v>19700</v>
      </c>
      <c r="J38" s="12">
        <f t="shared" si="14"/>
        <v>23200</v>
      </c>
      <c r="K38" s="12">
        <f t="shared" si="14"/>
        <v>17700</v>
      </c>
      <c r="L38" s="12">
        <f t="shared" si="14"/>
        <v>12200</v>
      </c>
      <c r="M38" s="12">
        <f t="shared" si="14"/>
        <v>3950</v>
      </c>
      <c r="N38" s="12">
        <f t="shared" si="14"/>
        <v>450</v>
      </c>
      <c r="O38" s="47">
        <f>O34+O35+O36-O37</f>
        <v>110400</v>
      </c>
    </row>
    <row r="39" spans="1:15" x14ac:dyDescent="0.3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47"/>
    </row>
    <row r="40" spans="1:15" ht="15" thickBot="1" x14ac:dyDescent="0.35">
      <c r="A40" s="10" t="s">
        <v>28</v>
      </c>
      <c r="C40" s="12">
        <f>C5+C38</f>
        <v>15950</v>
      </c>
      <c r="D40" s="12">
        <f>D5+D38</f>
        <v>14400</v>
      </c>
      <c r="E40" s="12">
        <f>E5+E38</f>
        <v>15850</v>
      </c>
      <c r="F40" s="12">
        <f>F5+F38</f>
        <v>22550</v>
      </c>
      <c r="G40" s="12">
        <f t="shared" ref="G40:N40" si="15">G5+G38</f>
        <v>37625</v>
      </c>
      <c r="H40" s="12">
        <f t="shared" si="15"/>
        <v>58200</v>
      </c>
      <c r="I40" s="12">
        <f t="shared" si="15"/>
        <v>77900</v>
      </c>
      <c r="J40" s="12">
        <f t="shared" si="15"/>
        <v>101100</v>
      </c>
      <c r="K40" s="12">
        <f t="shared" si="15"/>
        <v>118800</v>
      </c>
      <c r="L40" s="12">
        <f t="shared" si="15"/>
        <v>131000</v>
      </c>
      <c r="M40" s="12">
        <f t="shared" si="15"/>
        <v>134950</v>
      </c>
      <c r="N40" s="12">
        <f t="shared" si="15"/>
        <v>135400</v>
      </c>
      <c r="O40" s="49">
        <f>N40</f>
        <v>135400</v>
      </c>
    </row>
    <row r="41" spans="1:15" ht="15" thickBot="1" x14ac:dyDescent="0.35"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ht="15" thickBot="1" x14ac:dyDescent="0.35">
      <c r="A42" s="28"/>
      <c r="B42" s="29" t="s">
        <v>26</v>
      </c>
      <c r="C42" s="43">
        <v>44197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3"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3">
      <c r="A44" s="27"/>
      <c r="B44" s="10" t="s">
        <v>29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3">
      <c r="B45" s="10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3">
      <c r="D47" s="30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3">
      <c r="D48" s="31"/>
    </row>
    <row r="52" spans="2:4" x14ac:dyDescent="0.3">
      <c r="B52" s="8"/>
      <c r="D52" s="8"/>
    </row>
  </sheetData>
  <sheetProtection sheet="1" selectLockedCells="1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ndrewsen</dc:creator>
  <cp:lastModifiedBy>Tyler Swenson</cp:lastModifiedBy>
  <cp:lastPrinted>2015-04-15T15:34:47Z</cp:lastPrinted>
  <dcterms:created xsi:type="dcterms:W3CDTF">2015-02-05T17:52:32Z</dcterms:created>
  <dcterms:modified xsi:type="dcterms:W3CDTF">2020-11-16T19:44:50Z</dcterms:modified>
</cp:coreProperties>
</file>